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tabRatio="601" activeTab="1"/>
  </bookViews>
  <sheets>
    <sheet name="1. INSTRUCCIONES" sheetId="1" r:id="rId1"/>
    <sheet name="2. FORMULARIO" sheetId="2" r:id="rId2"/>
    <sheet name="3. CUADRO RESUMEN INGRESO" sheetId="3" r:id="rId3"/>
    <sheet name="3. EJEMPLO DE FORMULARIO" sheetId="4" r:id="rId4"/>
  </sheets>
  <definedNames>
    <definedName name="_xlnm.Print_Area" localSheetId="0">'1. INSTRUCCIONES'!$A$1:$N$34</definedName>
    <definedName name="_xlnm.Print_Area" localSheetId="1">'2. FORMULARIO'!$A$1:$U$40</definedName>
    <definedName name="_xlnm.Print_Area" localSheetId="3">'3. EJEMPLO DE FORMULARIO'!$A$1:$U$40</definedName>
  </definedNames>
  <calcPr fullCalcOnLoad="1"/>
</workbook>
</file>

<file path=xl/comments2.xml><?xml version="1.0" encoding="utf-8"?>
<comments xmlns="http://schemas.openxmlformats.org/spreadsheetml/2006/main">
  <authors>
    <author>SANTRO</author>
  </authors>
  <commentList>
    <comment ref="E13" authorId="0">
      <text>
        <r>
          <rPr>
            <b/>
            <sz val="9"/>
            <rFont val="Tahoma"/>
            <family val="2"/>
          </rPr>
          <t>NO FEDERADOS Y ACOMPAÑANTES. SEÑALAR LA CASILLA CORRESPONDIENTE</t>
        </r>
      </text>
    </comment>
  </commentList>
</comments>
</file>

<file path=xl/comments4.xml><?xml version="1.0" encoding="utf-8"?>
<comments xmlns="http://schemas.openxmlformats.org/spreadsheetml/2006/main">
  <authors>
    <author>SANTRO</author>
  </authors>
  <commentList>
    <comment ref="E13" authorId="0">
      <text>
        <r>
          <rPr>
            <b/>
            <sz val="9"/>
            <rFont val="Tahoma"/>
            <family val="2"/>
          </rPr>
          <t>NO FEDERADOS Y ACOMPAÑANTES. SEÑALAR LA CASILLA CORRESPONDIENTE</t>
        </r>
      </text>
    </comment>
  </commentList>
</comments>
</file>

<file path=xl/sharedStrings.xml><?xml version="1.0" encoding="utf-8"?>
<sst xmlns="http://schemas.openxmlformats.org/spreadsheetml/2006/main" count="221" uniqueCount="117">
  <si>
    <t>Nº</t>
  </si>
  <si>
    <t>NOMBRE</t>
  </si>
  <si>
    <t>IMPORTE</t>
  </si>
  <si>
    <t>Nº SPORTIDENT</t>
  </si>
  <si>
    <t>TFNO. MÓVIL</t>
  </si>
  <si>
    <t>E-MAIL</t>
  </si>
  <si>
    <t>PRECIO</t>
  </si>
  <si>
    <t>JOSE</t>
  </si>
  <si>
    <t>CUADRO RESUMEN</t>
  </si>
  <si>
    <t>CONCEPTO</t>
  </si>
  <si>
    <t xml:space="preserve">Apellidos: </t>
  </si>
  <si>
    <t xml:space="preserve">Nº ENVÍO: </t>
  </si>
  <si>
    <t xml:space="preserve">ANTONIO </t>
  </si>
  <si>
    <t>EJEMPL-O</t>
  </si>
  <si>
    <t>INSTRUCCIONES PARA RELLENAR EL FORMULARIO</t>
  </si>
  <si>
    <t>NO SE FORMALIZARÁ LA INSCRIPCIÓN HASTA QUE NO SE RECIBA EL JUSTIFICANTE DE INGRESO.</t>
  </si>
  <si>
    <t>PROVINCIA</t>
  </si>
  <si>
    <t>APELLIDOS</t>
  </si>
  <si>
    <t>FECHA NACIMIENTO</t>
  </si>
  <si>
    <t>TIPO DE LICENCIA</t>
  </si>
  <si>
    <t>SIN LICENCIA</t>
  </si>
  <si>
    <t>CATEGORÍA</t>
  </si>
  <si>
    <t>Nº LICENCIA</t>
  </si>
  <si>
    <t xml:space="preserve">CLUB/Nombre: </t>
  </si>
  <si>
    <t>SEVILLA</t>
  </si>
  <si>
    <t>ALEVÍN</t>
  </si>
  <si>
    <t>INFANTIL</t>
  </si>
  <si>
    <t>CADETE</t>
  </si>
  <si>
    <t>JÚNIOR</t>
  </si>
  <si>
    <t>CATEGORÍAS</t>
  </si>
  <si>
    <t>LUISA</t>
  </si>
  <si>
    <t>VETERANO/A</t>
  </si>
  <si>
    <t>ABSOLUTO/A</t>
  </si>
  <si>
    <t xml:space="preserve">ALQUILER PINZA </t>
  </si>
  <si>
    <t>SISTEMA SPORTIDENT (PINZA ELECTRÓNICA):</t>
  </si>
  <si>
    <t>LICENCIAS:</t>
  </si>
  <si>
    <t>TRANSFERENCIA:</t>
  </si>
  <si>
    <t>ALQUILER PINZA</t>
  </si>
  <si>
    <t>SI</t>
  </si>
  <si>
    <t>GARCÍA GARCÍA</t>
  </si>
  <si>
    <t>GONZÁLEZ GONZÁLEZ</t>
  </si>
  <si>
    <t>PÉREZ PÉREZ</t>
  </si>
  <si>
    <t>FERNANDO</t>
  </si>
  <si>
    <t>ALEJANDRO</t>
  </si>
  <si>
    <t>ROBERTO</t>
  </si>
  <si>
    <t>MANOLO</t>
  </si>
  <si>
    <t>MARTINEZ MARTINEZ</t>
  </si>
  <si>
    <t>USAL-O</t>
  </si>
  <si>
    <t>LOPEZ LOPEZ</t>
  </si>
  <si>
    <t>CHICO CHICO</t>
  </si>
  <si>
    <t>TORRES TORRES</t>
  </si>
  <si>
    <t>UNA VEZ CONSIGNADA TODA LA INFORMACIÓN SOLICITADA, LA CANTIDAD TOTAL A INGRESAR COINCIDIRÁ CON LA INDICADA EN LA HOJA RESUMEN Nº 3</t>
  </si>
  <si>
    <t>IMPORTE TOTAL</t>
  </si>
  <si>
    <t>SE ADJUNTA UN EJEMPLO DE FORMULARIO (HOJA DE CALCULO 4), DÓNDE SE REFLEJAN VARIAS POSIBILIDADES. NO UTILIZAR PARA ENVÍO.</t>
  </si>
  <si>
    <t>ACOMPAÑANTES:</t>
  </si>
  <si>
    <t>CANTIDAD TOTAL A INGRESAR</t>
  </si>
  <si>
    <t>ALMUERZO</t>
  </si>
  <si>
    <t>AUTOCARAVANA</t>
  </si>
  <si>
    <t>NUMERO DE ENVÍO</t>
  </si>
  <si>
    <t>CORRELÍN</t>
  </si>
  <si>
    <t>UNIVERSITARIO/A</t>
  </si>
  <si>
    <t>PROMOCIÓN</t>
  </si>
  <si>
    <t>COMPETICIÓN</t>
  </si>
  <si>
    <t>NO FEDERADOS</t>
  </si>
  <si>
    <t>FEDERADOS</t>
  </si>
  <si>
    <t>FADO (TERRITORIAL)</t>
  </si>
  <si>
    <t>FEDO (NACIONAL)</t>
  </si>
  <si>
    <t>ORIENTA.TRIANA</t>
  </si>
  <si>
    <t>DOMINGO DÍA 7</t>
  </si>
  <si>
    <t xml:space="preserve">DATOS LOGISITICOS </t>
  </si>
  <si>
    <t>DATOS CONTACTO</t>
  </si>
  <si>
    <t xml:space="preserve">INFANTIL FADO </t>
  </si>
  <si>
    <t xml:space="preserve">CADETE FADO </t>
  </si>
  <si>
    <t>SENIOR</t>
  </si>
  <si>
    <t xml:space="preserve">MASTER </t>
  </si>
  <si>
    <t>JUNIOR FADO</t>
  </si>
  <si>
    <t>LIQUIDACIÓN INSCRIPCIÓN</t>
  </si>
  <si>
    <t>INSCRIPCIÓN</t>
  </si>
  <si>
    <t>CLUB O UNIVERSIDAD</t>
  </si>
  <si>
    <t>NOMBRE DEL CLUB:</t>
  </si>
  <si>
    <t>RESPONSABLE DE LAS INSCRIPCIONES:</t>
  </si>
  <si>
    <t>EMAIL DEL RESPONSABLE DE LAS INSCRIPCIONES:</t>
  </si>
  <si>
    <t>DATOS BÁSICOS</t>
  </si>
  <si>
    <t>FORMULARIO INSCRIPCION 1º TROFEO ISLA MÁGICA-O 2012</t>
  </si>
  <si>
    <t>1º TROFEO DE ORIENTACIÓN ISLA MÁGICA</t>
  </si>
  <si>
    <r>
      <rPr>
        <b/>
        <u val="single"/>
        <sz val="12"/>
        <color indexed="10"/>
        <rFont val="Calibri"/>
        <family val="2"/>
      </rPr>
      <t>AVISO</t>
    </r>
    <r>
      <rPr>
        <b/>
        <sz val="12"/>
        <color indexed="10"/>
        <rFont val="Calibri"/>
        <family val="2"/>
      </rPr>
      <t>: PARA FACILITAR EL TRABAJO DE GESTIÓN ES MUY IMPORTANTE QUE SE RELLENEN ADECUADAMENTE TODOS LOS DATOS SOLICITADOS.</t>
    </r>
  </si>
  <si>
    <t>RELLENAR EL FORMULARIO CON LOS DATOS SOLICITADOS EN TODOS LOS CAMPOS DE LA HOJA DE CÁLCULO</t>
  </si>
  <si>
    <r>
      <rPr>
        <u val="single"/>
        <sz val="11"/>
        <color indexed="8"/>
        <rFont val="Calibri"/>
        <family val="2"/>
      </rPr>
      <t>ATENCIÓN</t>
    </r>
    <r>
      <rPr>
        <sz val="11"/>
        <color theme="1"/>
        <rFont val="Calibri"/>
        <family val="2"/>
      </rPr>
      <t xml:space="preserve">: LOS QUE NO NECESITEN PINZA ELECTÓNICA </t>
    </r>
    <r>
      <rPr>
        <b/>
        <u val="single"/>
        <sz val="11"/>
        <color indexed="8"/>
        <rFont val="Calibri"/>
        <family val="2"/>
      </rPr>
      <t xml:space="preserve">NO DEBERÁN DEBERÁN </t>
    </r>
    <r>
      <rPr>
        <b/>
        <u val="single"/>
        <sz val="11"/>
        <color indexed="8"/>
        <rFont val="Calibri"/>
        <family val="2"/>
      </rPr>
      <t>MARCAR NADA</t>
    </r>
    <r>
      <rPr>
        <sz val="11"/>
        <color theme="1"/>
        <rFont val="Calibri"/>
        <family val="2"/>
      </rPr>
      <t>, DEJARÁN LA CELDA COMO ESTÁ, O SEA CON UN 0</t>
    </r>
  </si>
  <si>
    <r>
      <t xml:space="preserve">PARA LOS COMPETIDORES FEDERADOS SERÁ OBLIGATORIO RELLENAR LOS DATOS CORRESPONDIENTES A LOS Nº DE LICENCIA FADO O FEDO. </t>
    </r>
    <r>
      <rPr>
        <b/>
        <u val="single"/>
        <sz val="11"/>
        <color indexed="12"/>
        <rFont val="Calibri"/>
        <family val="2"/>
      </rPr>
      <t>LAS LICENCIAS DE OTROS PAISES SE CONSIDERARAN COMO FEDO (NACIONALES).</t>
    </r>
  </si>
  <si>
    <t>ACOMPAÑANTE</t>
  </si>
  <si>
    <r>
      <t xml:space="preserve">FECHA LÍMITE PARA REMITIR LOS FORMULARIOS SERÁ EL </t>
    </r>
    <r>
      <rPr>
        <u val="single"/>
        <sz val="11"/>
        <color indexed="10"/>
        <rFont val="Calibri"/>
        <family val="2"/>
      </rPr>
      <t>30 SEP</t>
    </r>
    <r>
      <rPr>
        <b/>
        <u val="single"/>
        <sz val="11"/>
        <color indexed="10"/>
        <rFont val="Calibri"/>
        <family val="2"/>
      </rPr>
      <t>12 A LAS 23:59 HORAS</t>
    </r>
    <r>
      <rPr>
        <sz val="11"/>
        <color theme="1"/>
        <rFont val="Calibri"/>
        <family val="2"/>
      </rPr>
      <t>. POSTERIORMENTE NO SE ADMITIRÁN MÁS INSCRIPCIONES.</t>
    </r>
  </si>
  <si>
    <t>AQUELLOS CLUBES QUE REMITAN VARIOS FORMULARIOS, NUMERARÁN ÉSTOS PONIENDO EL NOMBRE DEL CLUB Y EL Nº DE ENVÍO (1,2,ETC.) EN LA CASILLA C3. PARA INSCRIPCIONES INDIVIDUALES NO ES NECESARIO.</t>
  </si>
  <si>
    <t>islamagicaorientacion@ono.com</t>
  </si>
  <si>
    <t>LOS CAMPOS EN COLOR AMARILLO CORRESPONDEN A LAS CATEGORÍAS DE PROMOCIÓN, LOS AZULES A LAS DE COMPETICIÓN.  PARA CADA CORREDOR INSCRITO SÓLO SE DEBE RELLENAR UNA U OTRA.</t>
  </si>
  <si>
    <t>DICHAS PINZAS PODRÁN RETIRARSE AL RECOGER EL DORSAL EN EL CENTRO DE COMPETICIÓN, ABONANDO EN ESE MOMENTO UNA FIANZA DE 30 €, QUE SERÁ DEVUELTA A LA FINALIZACIÓN DE LA PRUEBA DEL SÁBADO DÍA 6, UNA VEZ ENTREGADA LA PINZA.</t>
  </si>
  <si>
    <t xml:space="preserve">IMPORTANTE: LOS PARTICIPANTES DE LA CATEGORÍA COMPETICIÓN (FEDERADOS), ADEMÁS DE REMITIR ESTE FORMULARIO, DEBERÁN INSCRIBIRSE EN LA PÁGINA </t>
  </si>
  <si>
    <t>LA CUOTA PARA ACOMPAÑANTES ES DE 10 €. NO SE FACILITARÁN ENTRADAS O INCRIPCIONES FUERA DEL PLAZO INDICADO, NI EL MISMO DÍA DE LA PRUEBA, AUNQUE SEAN ACOMPAÑANTES..</t>
  </si>
  <si>
    <t>LOS ACOMPAÑANTES SE DEBRÁN INSCRIBIR EN EL BOLETÍN SELECCIONANDO LA OPCIÓN ACOMPAÑANTE DENTRO DE LA CATEGORÓA DE PROMOCIÓN.</t>
  </si>
  <si>
    <r>
      <t xml:space="preserve">EFECTUAR UN INGRESO POR EL IMPORTE TOTAL EN LA </t>
    </r>
    <r>
      <rPr>
        <b/>
        <sz val="11"/>
        <color indexed="10"/>
        <rFont val="Calibri"/>
        <family val="2"/>
      </rPr>
      <t>CC DEL CLUB ADOL Nº 0075 325027 0600136038</t>
    </r>
    <r>
      <rPr>
        <sz val="11"/>
        <color theme="1"/>
        <rFont val="Calibri"/>
        <family val="2"/>
      </rPr>
      <t xml:space="preserve"> , INDICANDO NOMBRE Y APELLIDOS (ASUNTO; ISLA MAGICA) REMITIENDO EL JUSTIFICANTE A:</t>
    </r>
  </si>
  <si>
    <t>INSCRIPCIONES 1º TROFEO ISLA MÁGICA-O 2012</t>
  </si>
  <si>
    <t>Nº DE CUENTA CLUB ADOL</t>
  </si>
  <si>
    <t>Efectuar un ingreso en la C/C (BANESTO) deL CLUB ADOL, remitiendo el justificante bancario a islamagicaorientacion@ono.com</t>
  </si>
  <si>
    <t>C/C: 0075 325027 0600136038</t>
  </si>
  <si>
    <t>PARA ENVIAR FORMULARIOS CON MÁS DE 25 PARTICIPANTES REMITIR UN NUEVO ENVÍO EN OTRO FORMULARIO EN MÚLTIPLOS DE 25 O MENOS.</t>
  </si>
  <si>
    <t>ejemplo@micorreo.es</t>
  </si>
  <si>
    <t>BOSTON</t>
  </si>
  <si>
    <t>UPO</t>
  </si>
  <si>
    <t>TONNY</t>
  </si>
  <si>
    <t>SMITH</t>
  </si>
  <si>
    <t>CADIZ</t>
  </si>
  <si>
    <t>MALAGA</t>
  </si>
  <si>
    <t>TU CLUB</t>
  </si>
  <si>
    <t>LA ORGANIZACIÓN FACILITARÁ PINZAS EN ALQUILER DE 3 €, MÁS 27 € DE FIANZA, LAS CUALES SE PODRÁN RETIRAR EN EL CENTRO DE COMPETICIÓN PREVIAMENTE A LA PRUEBA. AQUELLOS QUE LA NECESITEN DEBERÁN MARCAR LA CASILLA CORRESPONDIENTE DE LA COLUMNA L.</t>
  </si>
  <si>
    <t xml:space="preserve">AQUELLOS PARTICIPANTES EN LA CATEGORÍA COMPETICIÓN (FEDERADOS)  QUE NO DISPONGAN DE PINZA ELECTRÓNICA (NECESARIA PARA DICHA CATEGORÍA) PODRÁN ALQUILARLA AL PRECIO DE 3 €. ESTA CANTIDAD SE SUMARÁ AL TOTAL DE LA INSCRIPCIÓN. </t>
  </si>
  <si>
    <t>RESERVA ALMUERZO</t>
  </si>
  <si>
    <t>AQUELLOS QUE DESEEN RESERVAR EL ALMUERZO EN ISLA MÁGICA, DEBERÁN SELECCIONAR SI EN LA CASILLA CORRESPONDIENTE. ESTA OFERTA ES EXCLUSIVA PARA PARTICIPANTES Y ACOMPAÑANTES CUYO PRECIO ES DE 6 € A PAGAR DIRECTAMENTE EN EL RESTAURANTE</t>
  </si>
  <si>
    <t>RESERVA DE ALMUERZO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</si>
</sst>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  <numFmt numFmtId="170" formatCode="#,##0\ [$€-C0A];\-#,##0\ [$€-C0A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1"/>
      <color indexed="12"/>
      <name val="Calibri"/>
      <family val="2"/>
    </font>
    <font>
      <b/>
      <sz val="18"/>
      <color indexed="12"/>
      <name val="Calibri"/>
      <family val="2"/>
    </font>
    <font>
      <b/>
      <sz val="11"/>
      <color indexed="36"/>
      <name val="Calibri"/>
      <family val="2"/>
    </font>
    <font>
      <b/>
      <sz val="2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rgb="FF0000FF"/>
      <name val="Calibri"/>
      <family val="2"/>
    </font>
    <font>
      <b/>
      <sz val="18"/>
      <color rgb="FF0000FF"/>
      <name val="Calibri"/>
      <family val="2"/>
    </font>
    <font>
      <b/>
      <sz val="11"/>
      <color rgb="FF7030A0"/>
      <name val="Calibri"/>
      <family val="2"/>
    </font>
    <font>
      <b/>
      <sz val="22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EFC6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 style="thin"/>
      <top style="double">
        <color rgb="FFFF0000"/>
      </top>
      <bottom style="thin"/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>
        <color rgb="FFFF0000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53">
      <alignment/>
      <protection/>
    </xf>
    <xf numFmtId="0" fontId="4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5" fillId="0" borderId="0" xfId="53" applyFont="1">
      <alignment/>
      <protection/>
    </xf>
    <xf numFmtId="0" fontId="0" fillId="33" borderId="10" xfId="0" applyFill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56" fillId="0" borderId="0" xfId="45" applyAlignment="1" applyProtection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70" fillId="0" borderId="0" xfId="0" applyFont="1" applyAlignment="1">
      <alignment horizontal="left"/>
    </xf>
    <xf numFmtId="0" fontId="66" fillId="0" borderId="0" xfId="0" applyFont="1" applyAlignment="1">
      <alignment/>
    </xf>
    <xf numFmtId="0" fontId="0" fillId="0" borderId="0" xfId="0" applyAlignment="1">
      <alignment/>
    </xf>
    <xf numFmtId="49" fontId="61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34" borderId="10" xfId="0" applyFill="1" applyBorder="1" applyAlignment="1">
      <alignment/>
    </xf>
    <xf numFmtId="169" fontId="6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71" fillId="0" borderId="10" xfId="0" applyNumberFormat="1" applyFont="1" applyBorder="1" applyAlignment="1">
      <alignment horizontal="left"/>
    </xf>
    <xf numFmtId="169" fontId="71" fillId="0" borderId="10" xfId="0" applyNumberFormat="1" applyFont="1" applyBorder="1" applyAlignment="1">
      <alignment horizontal="center"/>
    </xf>
    <xf numFmtId="49" fontId="71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49" fontId="41" fillId="0" borderId="10" xfId="0" applyNumberFormat="1" applyFont="1" applyBorder="1" applyAlignment="1">
      <alignment horizontal="left"/>
    </xf>
    <xf numFmtId="169" fontId="41" fillId="0" borderId="10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2" fillId="35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6" borderId="11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37" fillId="6" borderId="13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6" fillId="0" borderId="12" xfId="45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14" fillId="36" borderId="13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4" fillId="36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7" fillId="0" borderId="24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7" fillId="0" borderId="29" xfId="0" applyFont="1" applyBorder="1" applyAlignment="1">
      <alignment/>
    </xf>
    <xf numFmtId="0" fontId="14" fillId="36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3" fillId="0" borderId="0" xfId="0" applyFont="1" applyAlignment="1">
      <alignment horizontal="justify"/>
    </xf>
    <xf numFmtId="0" fontId="66" fillId="34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72" fillId="34" borderId="0" xfId="0" applyFont="1" applyFill="1" applyAlignment="1">
      <alignment/>
    </xf>
    <xf numFmtId="0" fontId="66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/>
    </xf>
    <xf numFmtId="0" fontId="66" fillId="34" borderId="0" xfId="0" applyFont="1" applyFill="1" applyBorder="1" applyAlignment="1">
      <alignment horizontal="left" vertical="center" wrapText="1"/>
    </xf>
    <xf numFmtId="0" fontId="74" fillId="2" borderId="31" xfId="0" applyFont="1" applyFill="1" applyBorder="1" applyAlignment="1">
      <alignment horizontal="center"/>
    </xf>
    <xf numFmtId="0" fontId="75" fillId="37" borderId="32" xfId="0" applyFont="1" applyFill="1" applyBorder="1" applyAlignment="1">
      <alignment horizontal="center"/>
    </xf>
    <xf numFmtId="49" fontId="76" fillId="0" borderId="10" xfId="0" applyNumberFormat="1" applyFont="1" applyBorder="1" applyAlignment="1">
      <alignment horizontal="left"/>
    </xf>
    <xf numFmtId="169" fontId="76" fillId="0" borderId="10" xfId="0" applyNumberFormat="1" applyFont="1" applyBorder="1" applyAlignment="1">
      <alignment horizontal="center"/>
    </xf>
    <xf numFmtId="0" fontId="66" fillId="0" borderId="33" xfId="0" applyFont="1" applyBorder="1" applyAlignment="1">
      <alignment horizontal="right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4" fillId="36" borderId="13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35" borderId="34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52" fillId="35" borderId="38" xfId="0" applyFont="1" applyFill="1" applyBorder="1" applyAlignment="1">
      <alignment horizontal="center" vertical="center"/>
    </xf>
    <xf numFmtId="0" fontId="52" fillId="35" borderId="39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77" fillId="35" borderId="42" xfId="0" applyFont="1" applyFill="1" applyBorder="1" applyAlignment="1">
      <alignment horizontal="center" vertical="center"/>
    </xf>
    <xf numFmtId="0" fontId="77" fillId="35" borderId="33" xfId="0" applyFont="1" applyFill="1" applyBorder="1" applyAlignment="1">
      <alignment horizontal="center" vertical="center"/>
    </xf>
    <xf numFmtId="0" fontId="77" fillId="35" borderId="43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44" xfId="0" applyFont="1" applyFill="1" applyBorder="1" applyAlignment="1">
      <alignment horizontal="center" vertical="center" wrapText="1"/>
    </xf>
    <xf numFmtId="0" fontId="66" fillId="6" borderId="35" xfId="0" applyFont="1" applyFill="1" applyBorder="1" applyAlignment="1">
      <alignment horizontal="center"/>
    </xf>
    <xf numFmtId="0" fontId="66" fillId="6" borderId="36" xfId="0" applyFont="1" applyFill="1" applyBorder="1" applyAlignment="1">
      <alignment horizontal="center"/>
    </xf>
    <xf numFmtId="0" fontId="66" fillId="6" borderId="37" xfId="0" applyFont="1" applyFill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52" fillId="35" borderId="42" xfId="0" applyFont="1" applyFill="1" applyBorder="1" applyAlignment="1">
      <alignment horizontal="center" vertical="center"/>
    </xf>
    <xf numFmtId="0" fontId="52" fillId="35" borderId="45" xfId="0" applyFont="1" applyFill="1" applyBorder="1" applyAlignment="1">
      <alignment horizontal="center" vertical="center"/>
    </xf>
    <xf numFmtId="0" fontId="74" fillId="6" borderId="34" xfId="0" applyFont="1" applyFill="1" applyBorder="1" applyAlignment="1">
      <alignment horizontal="center"/>
    </xf>
    <xf numFmtId="0" fontId="74" fillId="6" borderId="18" xfId="0" applyFont="1" applyFill="1" applyBorder="1" applyAlignment="1">
      <alignment horizontal="center"/>
    </xf>
    <xf numFmtId="0" fontId="74" fillId="6" borderId="46" xfId="0" applyFont="1" applyFill="1" applyBorder="1" applyAlignment="1">
      <alignment horizontal="center"/>
    </xf>
    <xf numFmtId="0" fontId="3" fillId="0" borderId="0" xfId="53" applyFont="1" applyFill="1" applyAlignment="1" applyProtection="1">
      <alignment horizontal="center" vertical="center"/>
      <protection locked="0"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52" fillId="35" borderId="38" xfId="0" applyFont="1" applyFill="1" applyBorder="1" applyAlignment="1">
      <alignment horizontal="center" vertical="center" wrapText="1"/>
    </xf>
    <xf numFmtId="0" fontId="52" fillId="35" borderId="3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1</xdr:row>
      <xdr:rowOff>171450</xdr:rowOff>
    </xdr:from>
    <xdr:to>
      <xdr:col>11</xdr:col>
      <xdr:colOff>1019175</xdr:colOff>
      <xdr:row>9</xdr:row>
      <xdr:rowOff>133350</xdr:rowOff>
    </xdr:to>
    <xdr:pic>
      <xdr:nvPicPr>
        <xdr:cNvPr id="1" name="1 Imagen" descr="islamagica-o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23875"/>
          <a:ext cx="5105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2</xdr:row>
      <xdr:rowOff>76200</xdr:rowOff>
    </xdr:from>
    <xdr:to>
      <xdr:col>15</xdr:col>
      <xdr:colOff>390525</xdr:colOff>
      <xdr:row>10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97175" y="628650"/>
          <a:ext cx="3419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2</xdr:row>
      <xdr:rowOff>104775</xdr:rowOff>
    </xdr:from>
    <xdr:to>
      <xdr:col>16</xdr:col>
      <xdr:colOff>514350</xdr:colOff>
      <xdr:row>8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9525" y="657225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885825</xdr:colOff>
      <xdr:row>1</xdr:row>
      <xdr:rowOff>200025</xdr:rowOff>
    </xdr:from>
    <xdr:to>
      <xdr:col>17</xdr:col>
      <xdr:colOff>152400</xdr:colOff>
      <xdr:row>8</xdr:row>
      <xdr:rowOff>123825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40700" y="552450"/>
          <a:ext cx="1009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</xdr:row>
      <xdr:rowOff>76200</xdr:rowOff>
    </xdr:from>
    <xdr:to>
      <xdr:col>21</xdr:col>
      <xdr:colOff>723900</xdr:colOff>
      <xdr:row>9</xdr:row>
      <xdr:rowOff>76200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02825" y="428625"/>
          <a:ext cx="3495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1</xdr:row>
      <xdr:rowOff>171450</xdr:rowOff>
    </xdr:from>
    <xdr:to>
      <xdr:col>11</xdr:col>
      <xdr:colOff>1019175</xdr:colOff>
      <xdr:row>9</xdr:row>
      <xdr:rowOff>133350</xdr:rowOff>
    </xdr:to>
    <xdr:pic>
      <xdr:nvPicPr>
        <xdr:cNvPr id="1" name="1 Imagen" descr="islamagica-o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523875"/>
          <a:ext cx="5105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2</xdr:row>
      <xdr:rowOff>76200</xdr:rowOff>
    </xdr:from>
    <xdr:to>
      <xdr:col>15</xdr:col>
      <xdr:colOff>390525</xdr:colOff>
      <xdr:row>10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628650"/>
          <a:ext cx="3419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2</xdr:row>
      <xdr:rowOff>104775</xdr:rowOff>
    </xdr:from>
    <xdr:to>
      <xdr:col>16</xdr:col>
      <xdr:colOff>514350</xdr:colOff>
      <xdr:row>8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64300" y="657225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885825</xdr:colOff>
      <xdr:row>1</xdr:row>
      <xdr:rowOff>200025</xdr:rowOff>
    </xdr:from>
    <xdr:to>
      <xdr:col>17</xdr:col>
      <xdr:colOff>257175</xdr:colOff>
      <xdr:row>8</xdr:row>
      <xdr:rowOff>123825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45475" y="552450"/>
          <a:ext cx="1009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</xdr:row>
      <xdr:rowOff>76200</xdr:rowOff>
    </xdr:from>
    <xdr:to>
      <xdr:col>21</xdr:col>
      <xdr:colOff>723900</xdr:colOff>
      <xdr:row>9</xdr:row>
      <xdr:rowOff>76200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02825" y="428625"/>
          <a:ext cx="3495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lamagicaorientacion@on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jemplo@micorreo.es" TargetMode="External" /><Relationship Id="rId2" Type="http://schemas.openxmlformats.org/officeDocument/2006/relationships/hyperlink" Target="mailto:ejemplo@micorreo.es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3" max="3" width="45.140625" style="0" customWidth="1"/>
    <col min="4" max="4" width="12.57421875" style="0" customWidth="1"/>
    <col min="5" max="5" width="24.421875" style="0" customWidth="1"/>
    <col min="6" max="6" width="18.7109375" style="0" bestFit="1" customWidth="1"/>
    <col min="8" max="8" width="28.140625" style="0" bestFit="1" customWidth="1"/>
    <col min="9" max="9" width="18.28125" style="0" customWidth="1"/>
    <col min="11" max="11" width="9.28125" style="0" customWidth="1"/>
    <col min="14" max="14" width="24.7109375" style="0" bestFit="1" customWidth="1"/>
    <col min="16" max="16" width="28.140625" style="0" bestFit="1" customWidth="1"/>
    <col min="19" max="19" width="28.140625" style="0" bestFit="1" customWidth="1"/>
  </cols>
  <sheetData>
    <row r="2" spans="1:9" ht="23.25">
      <c r="A2" s="97" t="s">
        <v>84</v>
      </c>
      <c r="B2" s="97"/>
      <c r="C2" s="97"/>
      <c r="D2" s="97"/>
      <c r="E2" s="97"/>
      <c r="F2" s="97"/>
      <c r="G2" s="16"/>
      <c r="H2" s="16"/>
      <c r="I2" s="16"/>
    </row>
    <row r="4" spans="3:11" ht="15.75">
      <c r="C4" s="96" t="s">
        <v>14</v>
      </c>
      <c r="D4" s="96"/>
      <c r="E4" s="96"/>
      <c r="F4" s="17"/>
      <c r="G4" s="17"/>
      <c r="H4" s="17"/>
      <c r="I4" s="17"/>
      <c r="J4" s="17"/>
      <c r="K4" s="17"/>
    </row>
    <row r="5" spans="3:11" ht="15.75">
      <c r="C5" s="18"/>
      <c r="D5" s="18"/>
      <c r="E5" s="18"/>
      <c r="F5" s="17"/>
      <c r="G5" s="17"/>
      <c r="H5" s="17"/>
      <c r="I5" s="17"/>
      <c r="J5" s="17"/>
      <c r="K5" s="17"/>
    </row>
    <row r="6" spans="2:10" ht="15.75">
      <c r="B6" s="82" t="s">
        <v>85</v>
      </c>
      <c r="C6" s="14"/>
      <c r="D6" s="14"/>
      <c r="E6" s="14"/>
      <c r="F6" s="14"/>
      <c r="G6" s="14"/>
      <c r="H6" s="14"/>
      <c r="I6" s="14"/>
      <c r="J6" s="14"/>
    </row>
    <row r="7" spans="2:10" ht="15.75">
      <c r="B7" s="25"/>
      <c r="C7" s="14"/>
      <c r="D7" s="14"/>
      <c r="E7" s="14"/>
      <c r="F7" s="14"/>
      <c r="G7" s="14"/>
      <c r="H7" s="14"/>
      <c r="I7" s="14"/>
      <c r="J7" s="14"/>
    </row>
    <row r="8" spans="1:2" ht="15">
      <c r="A8" s="13">
        <v>1</v>
      </c>
      <c r="B8" t="s">
        <v>91</v>
      </c>
    </row>
    <row r="9" spans="1:2" ht="15">
      <c r="A9" s="13">
        <v>2</v>
      </c>
      <c r="B9" t="s">
        <v>86</v>
      </c>
    </row>
    <row r="10" spans="1:2" ht="15">
      <c r="A10" s="13">
        <v>3</v>
      </c>
      <c r="B10" t="s">
        <v>93</v>
      </c>
    </row>
    <row r="11" spans="1:2" ht="15">
      <c r="A11" s="13">
        <v>4</v>
      </c>
      <c r="B11" s="26" t="s">
        <v>34</v>
      </c>
    </row>
    <row r="12" spans="1:2" ht="15">
      <c r="A12" s="13"/>
      <c r="B12" s="27" t="s">
        <v>113</v>
      </c>
    </row>
    <row r="13" spans="1:2" ht="15">
      <c r="A13" s="13"/>
      <c r="B13" s="27" t="s">
        <v>112</v>
      </c>
    </row>
    <row r="14" spans="1:2" ht="15">
      <c r="A14" s="13"/>
      <c r="B14" t="s">
        <v>94</v>
      </c>
    </row>
    <row r="15" spans="1:3" ht="15">
      <c r="A15" s="13"/>
      <c r="B15" t="s">
        <v>87</v>
      </c>
      <c r="C15" s="26"/>
    </row>
    <row r="16" spans="1:2" ht="15">
      <c r="A16" s="13"/>
      <c r="B16" t="s">
        <v>95</v>
      </c>
    </row>
    <row r="17" spans="1:2" ht="15">
      <c r="A17" s="13">
        <v>5</v>
      </c>
      <c r="B17" s="26" t="s">
        <v>35</v>
      </c>
    </row>
    <row r="18" spans="1:2" ht="15">
      <c r="A18" s="13"/>
      <c r="B18" t="s">
        <v>88</v>
      </c>
    </row>
    <row r="19" ht="15">
      <c r="A19" s="13"/>
    </row>
    <row r="20" spans="1:2" ht="15">
      <c r="A20" s="13">
        <v>6</v>
      </c>
      <c r="B20" s="26" t="s">
        <v>116</v>
      </c>
    </row>
    <row r="21" spans="1:7" ht="15">
      <c r="A21" s="13"/>
      <c r="B21" t="s">
        <v>115</v>
      </c>
      <c r="C21" s="22"/>
      <c r="D21" s="19"/>
      <c r="E21" s="20"/>
      <c r="F21" s="20"/>
      <c r="G21" s="20"/>
    </row>
    <row r="22" spans="1:4" ht="15">
      <c r="A22" s="13"/>
      <c r="C22" s="23"/>
      <c r="D22" s="24"/>
    </row>
    <row r="23" spans="1:9" ht="15">
      <c r="A23" s="13">
        <v>7</v>
      </c>
      <c r="B23" s="87" t="s">
        <v>54</v>
      </c>
      <c r="C23" s="85"/>
      <c r="D23" s="42"/>
      <c r="E23" s="86"/>
      <c r="F23" s="86"/>
      <c r="G23" s="86"/>
      <c r="H23" s="86"/>
      <c r="I23" s="86"/>
    </row>
    <row r="24" spans="1:9" ht="15">
      <c r="A24" s="13"/>
      <c r="B24" s="84" t="s">
        <v>97</v>
      </c>
      <c r="C24" s="88"/>
      <c r="D24" s="89"/>
      <c r="E24" s="84"/>
      <c r="F24" s="84"/>
      <c r="G24" s="84"/>
      <c r="H24" s="84"/>
      <c r="I24" s="84"/>
    </row>
    <row r="25" spans="1:9" ht="15">
      <c r="A25" s="13"/>
      <c r="B25" s="84" t="s">
        <v>96</v>
      </c>
      <c r="C25" s="90"/>
      <c r="D25" s="84"/>
      <c r="E25" s="90"/>
      <c r="F25" s="84"/>
      <c r="G25" s="84"/>
      <c r="H25" s="84"/>
      <c r="I25" s="84"/>
    </row>
    <row r="26" spans="1:4" ht="15.75">
      <c r="A26" s="13"/>
      <c r="B26" s="83"/>
      <c r="D26" s="24"/>
    </row>
    <row r="27" spans="1:4" ht="15">
      <c r="A27" s="13">
        <v>8</v>
      </c>
      <c r="B27" s="37" t="s">
        <v>55</v>
      </c>
      <c r="C27" s="23"/>
      <c r="D27" s="24"/>
    </row>
    <row r="28" spans="1:2" ht="15">
      <c r="A28" s="13"/>
      <c r="B28" t="s">
        <v>51</v>
      </c>
    </row>
    <row r="29" spans="1:2" ht="15">
      <c r="A29" s="13">
        <v>9</v>
      </c>
      <c r="B29" s="26" t="s">
        <v>36</v>
      </c>
    </row>
    <row r="30" spans="1:11" ht="15">
      <c r="A30" s="13"/>
      <c r="B30" t="s">
        <v>98</v>
      </c>
      <c r="J30" s="15" t="s">
        <v>92</v>
      </c>
      <c r="K30" s="15"/>
    </row>
    <row r="31" spans="1:2" ht="15">
      <c r="A31" s="13">
        <v>10</v>
      </c>
      <c r="B31" t="s">
        <v>15</v>
      </c>
    </row>
    <row r="32" spans="1:2" ht="15">
      <c r="A32" s="13">
        <v>11</v>
      </c>
      <c r="B32" t="s">
        <v>90</v>
      </c>
    </row>
    <row r="33" spans="1:2" ht="15">
      <c r="A33" s="13">
        <v>12</v>
      </c>
      <c r="B33" t="s">
        <v>53</v>
      </c>
    </row>
    <row r="34" spans="1:2" ht="15">
      <c r="A34" s="13">
        <v>13</v>
      </c>
      <c r="B34" t="s">
        <v>103</v>
      </c>
    </row>
  </sheetData>
  <sheetProtection password="CF6E" sheet="1"/>
  <mergeCells count="2">
    <mergeCell ref="C4:E4"/>
    <mergeCell ref="A2:F2"/>
  </mergeCells>
  <hyperlinks>
    <hyperlink ref="J30" r:id="rId1" display="mailto:islamagicaorientacion@ono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4.140625" style="0" customWidth="1"/>
    <col min="2" max="2" width="38.00390625" style="0" customWidth="1"/>
    <col min="3" max="3" width="25.00390625" style="0" customWidth="1"/>
    <col min="4" max="4" width="21.421875" style="0" customWidth="1"/>
    <col min="5" max="6" width="15.421875" style="0" customWidth="1"/>
    <col min="7" max="7" width="19.140625" style="0" bestFit="1" customWidth="1"/>
    <col min="8" max="9" width="21.421875" style="0" customWidth="1"/>
    <col min="10" max="10" width="15.8515625" style="0" bestFit="1" customWidth="1"/>
    <col min="11" max="11" width="11.00390625" style="0" bestFit="1" customWidth="1"/>
    <col min="12" max="12" width="16.28125" style="0" bestFit="1" customWidth="1"/>
    <col min="13" max="13" width="16.421875" style="0" bestFit="1" customWidth="1"/>
    <col min="14" max="14" width="15.421875" style="0" customWidth="1"/>
    <col min="15" max="16" width="21.421875" style="0" customWidth="1"/>
    <col min="17" max="17" width="26.140625" style="0" customWidth="1"/>
    <col min="18" max="18" width="12.57421875" style="0" bestFit="1" customWidth="1"/>
    <col min="19" max="19" width="13.7109375" style="0" bestFit="1" customWidth="1"/>
    <col min="20" max="20" width="13.140625" style="0" bestFit="1" customWidth="1"/>
    <col min="21" max="21" width="15.7109375" style="0" customWidth="1"/>
    <col min="23" max="23" width="68.7109375" style="0" customWidth="1"/>
    <col min="24" max="24" width="11.421875" style="0" customWidth="1"/>
  </cols>
  <sheetData>
    <row r="1" spans="1:21" ht="27.75" customHeight="1">
      <c r="A1" s="115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ht="15.75" customHeight="1" thickBot="1"/>
    <row r="3" spans="2:7" ht="15.75" customHeight="1" thickTop="1">
      <c r="B3" s="66" t="s">
        <v>58</v>
      </c>
      <c r="C3" s="67"/>
      <c r="D3" s="68"/>
      <c r="E3" s="68"/>
      <c r="F3" s="68"/>
      <c r="G3" s="69"/>
    </row>
    <row r="4" spans="1:21" ht="15.75">
      <c r="A4" s="40"/>
      <c r="B4" s="70"/>
      <c r="C4" s="71"/>
      <c r="D4" s="71"/>
      <c r="E4" s="71"/>
      <c r="F4" s="71"/>
      <c r="G4" s="72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.75">
      <c r="A5" s="40"/>
      <c r="B5" s="73" t="s">
        <v>79</v>
      </c>
      <c r="C5" s="63"/>
      <c r="D5" s="65"/>
      <c r="E5" s="19"/>
      <c r="F5" s="19"/>
      <c r="G5" s="74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.75">
      <c r="A6" s="40"/>
      <c r="B6" s="75"/>
      <c r="C6" s="19"/>
      <c r="D6" s="19"/>
      <c r="E6" s="19"/>
      <c r="F6" s="19"/>
      <c r="G6" s="7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2:7" ht="15" customHeight="1">
      <c r="B7" s="73" t="s">
        <v>80</v>
      </c>
      <c r="C7" s="76"/>
      <c r="D7" s="63"/>
      <c r="E7" s="64"/>
      <c r="F7" s="64"/>
      <c r="G7" s="81"/>
    </row>
    <row r="8" spans="2:7" ht="15.75" customHeight="1">
      <c r="B8" s="75"/>
      <c r="C8" s="19"/>
      <c r="D8" s="19"/>
      <c r="E8" s="19"/>
      <c r="F8" s="19"/>
      <c r="G8" s="74"/>
    </row>
    <row r="9" spans="2:7" ht="15.75" customHeight="1">
      <c r="B9" s="73" t="s">
        <v>81</v>
      </c>
      <c r="C9" s="76"/>
      <c r="D9" s="98"/>
      <c r="E9" s="99"/>
      <c r="F9" s="99"/>
      <c r="G9" s="100"/>
    </row>
    <row r="10" spans="2:7" ht="15.75" customHeight="1" thickBot="1">
      <c r="B10" s="77"/>
      <c r="C10" s="78"/>
      <c r="D10" s="78"/>
      <c r="E10" s="78"/>
      <c r="F10" s="78"/>
      <c r="G10" s="79"/>
    </row>
    <row r="11" spans="2:3" ht="9" customHeight="1" thickBot="1" thickTop="1">
      <c r="B11" s="80"/>
      <c r="C11" s="80"/>
    </row>
    <row r="12" spans="2:20" ht="16.5" thickBot="1" thickTop="1">
      <c r="B12" s="118" t="s">
        <v>82</v>
      </c>
      <c r="C12" s="119"/>
      <c r="D12" s="120"/>
      <c r="E12" s="51" t="s">
        <v>61</v>
      </c>
      <c r="F12" s="123" t="s">
        <v>62</v>
      </c>
      <c r="G12" s="124"/>
      <c r="H12" s="124"/>
      <c r="I12" s="124"/>
      <c r="J12" s="125"/>
      <c r="K12" s="126" t="s">
        <v>69</v>
      </c>
      <c r="L12" s="127"/>
      <c r="M12" s="128"/>
      <c r="N12" s="126" t="s">
        <v>70</v>
      </c>
      <c r="O12" s="127"/>
      <c r="P12" s="127"/>
      <c r="Q12" s="128"/>
      <c r="R12" s="106" t="s">
        <v>76</v>
      </c>
      <c r="S12" s="107"/>
      <c r="T12" s="108"/>
    </row>
    <row r="13" spans="1:21" s="1" customFormat="1" ht="15.75" customHeight="1" thickTop="1">
      <c r="A13" s="111" t="s">
        <v>0</v>
      </c>
      <c r="B13" s="111" t="s">
        <v>17</v>
      </c>
      <c r="C13" s="111" t="s">
        <v>1</v>
      </c>
      <c r="D13" s="129" t="s">
        <v>18</v>
      </c>
      <c r="E13" s="57" t="s">
        <v>63</v>
      </c>
      <c r="F13" s="131" t="s">
        <v>64</v>
      </c>
      <c r="G13" s="132"/>
      <c r="H13" s="132"/>
      <c r="I13" s="132"/>
      <c r="J13" s="133"/>
      <c r="K13" s="138" t="s">
        <v>114</v>
      </c>
      <c r="L13" s="49" t="s">
        <v>68</v>
      </c>
      <c r="M13" s="113" t="s">
        <v>57</v>
      </c>
      <c r="N13" s="109" t="s">
        <v>16</v>
      </c>
      <c r="O13" s="111" t="s">
        <v>78</v>
      </c>
      <c r="P13" s="111" t="s">
        <v>4</v>
      </c>
      <c r="Q13" s="113" t="s">
        <v>5</v>
      </c>
      <c r="R13" s="102" t="s">
        <v>77</v>
      </c>
      <c r="S13" s="103"/>
      <c r="T13" s="104" t="s">
        <v>37</v>
      </c>
      <c r="U13" s="121" t="s">
        <v>52</v>
      </c>
    </row>
    <row r="14" spans="1:21" s="1" customFormat="1" ht="15">
      <c r="A14" s="112"/>
      <c r="B14" s="112"/>
      <c r="C14" s="112"/>
      <c r="D14" s="130"/>
      <c r="E14" s="52" t="s">
        <v>21</v>
      </c>
      <c r="F14" s="53" t="s">
        <v>21</v>
      </c>
      <c r="G14" s="54" t="s">
        <v>19</v>
      </c>
      <c r="H14" s="55" t="s">
        <v>22</v>
      </c>
      <c r="I14" s="54" t="s">
        <v>3</v>
      </c>
      <c r="J14" s="56" t="s">
        <v>33</v>
      </c>
      <c r="K14" s="139"/>
      <c r="L14" s="50" t="s">
        <v>67</v>
      </c>
      <c r="M14" s="114"/>
      <c r="N14" s="110"/>
      <c r="O14" s="112"/>
      <c r="P14" s="112"/>
      <c r="Q14" s="114"/>
      <c r="R14" s="41" t="s">
        <v>61</v>
      </c>
      <c r="S14" s="41" t="s">
        <v>62</v>
      </c>
      <c r="T14" s="105"/>
      <c r="U14" s="122"/>
    </row>
    <row r="15" spans="1:21" ht="15">
      <c r="A15" s="5">
        <v>1</v>
      </c>
      <c r="B15" s="30"/>
      <c r="C15" s="30"/>
      <c r="D15" s="47"/>
      <c r="E15" s="48">
        <v>0</v>
      </c>
      <c r="F15" s="44">
        <v>0</v>
      </c>
      <c r="G15" s="43"/>
      <c r="H15" s="46"/>
      <c r="I15" s="43"/>
      <c r="J15" s="45">
        <v>0</v>
      </c>
      <c r="K15" s="58">
        <v>0</v>
      </c>
      <c r="L15" s="21">
        <v>0</v>
      </c>
      <c r="M15" s="59">
        <v>0</v>
      </c>
      <c r="N15" s="60"/>
      <c r="O15" s="4"/>
      <c r="P15" s="6"/>
      <c r="Q15" s="61"/>
      <c r="R15" s="11">
        <f>VLOOKUP(E15,I71:J80,2,FALSE)</f>
        <v>0</v>
      </c>
      <c r="S15" s="43">
        <f>VLOOKUP(F15,I81:J86,2,FALSE)</f>
        <v>0</v>
      </c>
      <c r="T15" s="21">
        <f>VLOOKUP(J15,G67:H68,2,FALSE)</f>
        <v>0</v>
      </c>
      <c r="U15" s="91">
        <f>SUM(R15:T15)</f>
        <v>0</v>
      </c>
    </row>
    <row r="16" spans="1:21" ht="15">
      <c r="A16" s="5">
        <v>2</v>
      </c>
      <c r="B16" s="30"/>
      <c r="C16" s="30"/>
      <c r="D16" s="47"/>
      <c r="E16" s="48">
        <v>0</v>
      </c>
      <c r="F16" s="44">
        <v>0</v>
      </c>
      <c r="G16" s="43"/>
      <c r="H16" s="46"/>
      <c r="I16" s="43"/>
      <c r="J16" s="45">
        <v>0</v>
      </c>
      <c r="K16" s="58">
        <v>0</v>
      </c>
      <c r="L16" s="21">
        <v>0</v>
      </c>
      <c r="M16" s="59">
        <v>0</v>
      </c>
      <c r="N16" s="60"/>
      <c r="O16" s="4"/>
      <c r="P16" s="6"/>
      <c r="Q16" s="62"/>
      <c r="R16" s="11">
        <f>VLOOKUP(E16,I71:J80,2,FALSE)</f>
        <v>0</v>
      </c>
      <c r="S16" s="43">
        <f>VLOOKUP(F16,J81:K86,2,FALSE)</f>
        <v>0</v>
      </c>
      <c r="T16" s="21">
        <f>VLOOKUP(J16,G67:H68,2,FALSE)</f>
        <v>0</v>
      </c>
      <c r="U16" s="91">
        <f>SUM(R16:T16)</f>
        <v>0</v>
      </c>
    </row>
    <row r="17" spans="1:21" ht="15">
      <c r="A17" s="5">
        <v>3</v>
      </c>
      <c r="B17" s="30"/>
      <c r="C17" s="30"/>
      <c r="D17" s="47"/>
      <c r="E17" s="48">
        <v>0</v>
      </c>
      <c r="F17" s="44">
        <v>0</v>
      </c>
      <c r="G17" s="43"/>
      <c r="H17" s="46"/>
      <c r="I17" s="43"/>
      <c r="J17" s="45">
        <v>0</v>
      </c>
      <c r="K17" s="58">
        <v>0</v>
      </c>
      <c r="L17" s="21">
        <v>0</v>
      </c>
      <c r="M17" s="59">
        <v>0</v>
      </c>
      <c r="N17" s="60"/>
      <c r="O17" s="4"/>
      <c r="P17" s="6"/>
      <c r="Q17" s="62"/>
      <c r="R17" s="11">
        <f>VLOOKUP(E17,I71:J80,2,FALSE)</f>
        <v>0</v>
      </c>
      <c r="S17" s="43">
        <f>VLOOKUP(F17,I81:J86,2,FALSE)</f>
        <v>0</v>
      </c>
      <c r="T17" s="21">
        <f>VLOOKUP(J17,G67:H68,2,FALSE)</f>
        <v>0</v>
      </c>
      <c r="U17" s="91">
        <f>SUM(R17:T17)</f>
        <v>0</v>
      </c>
    </row>
    <row r="18" spans="1:21" ht="15">
      <c r="A18" s="5">
        <v>4</v>
      </c>
      <c r="B18" s="30"/>
      <c r="C18" s="30"/>
      <c r="D18" s="47"/>
      <c r="E18" s="48">
        <v>0</v>
      </c>
      <c r="F18" s="44">
        <v>0</v>
      </c>
      <c r="G18" s="43"/>
      <c r="H18" s="46"/>
      <c r="I18" s="43"/>
      <c r="J18" s="45">
        <v>0</v>
      </c>
      <c r="K18" s="58">
        <v>0</v>
      </c>
      <c r="L18" s="21">
        <v>0</v>
      </c>
      <c r="M18" s="59">
        <v>0</v>
      </c>
      <c r="N18" s="60"/>
      <c r="O18" s="4"/>
      <c r="P18" s="6"/>
      <c r="Q18" s="62"/>
      <c r="R18" s="11">
        <f>VLOOKUP(E18,I71:J80,2,FALSE)</f>
        <v>0</v>
      </c>
      <c r="S18" s="43">
        <f>VLOOKUP(F18,I81:J86,2,FALSE)</f>
        <v>0</v>
      </c>
      <c r="T18" s="21">
        <f>VLOOKUP(J18,G67:H68,2,FALSE)</f>
        <v>0</v>
      </c>
      <c r="U18" s="91">
        <f>SUM(R18:T18)</f>
        <v>0</v>
      </c>
    </row>
    <row r="19" spans="1:21" ht="15">
      <c r="A19" s="5">
        <v>5</v>
      </c>
      <c r="B19" s="30"/>
      <c r="C19" s="30"/>
      <c r="D19" s="47"/>
      <c r="E19" s="48">
        <v>0</v>
      </c>
      <c r="F19" s="44">
        <v>0</v>
      </c>
      <c r="G19" s="43"/>
      <c r="H19" s="46"/>
      <c r="I19" s="43"/>
      <c r="J19" s="45">
        <v>0</v>
      </c>
      <c r="K19" s="58">
        <v>0</v>
      </c>
      <c r="L19" s="21">
        <v>0</v>
      </c>
      <c r="M19" s="59">
        <v>0</v>
      </c>
      <c r="N19" s="60"/>
      <c r="O19" s="4"/>
      <c r="P19" s="6"/>
      <c r="Q19" s="62"/>
      <c r="R19" s="11">
        <f>VLOOKUP(E19,I71:J80,2,FALSE)</f>
        <v>0</v>
      </c>
      <c r="S19" s="43">
        <f>VLOOKUP(F19,I81:J86,2,FALSE)</f>
        <v>0</v>
      </c>
      <c r="T19" s="21">
        <f>VLOOKUP(J19,G67:H68,2,FALSE)</f>
        <v>0</v>
      </c>
      <c r="U19" s="91">
        <f>SUM(R19:T19)</f>
        <v>0</v>
      </c>
    </row>
    <row r="20" spans="1:21" ht="15">
      <c r="A20" s="5">
        <v>6</v>
      </c>
      <c r="B20" s="30"/>
      <c r="C20" s="30"/>
      <c r="D20" s="47"/>
      <c r="E20" s="48">
        <v>0</v>
      </c>
      <c r="F20" s="44">
        <v>0</v>
      </c>
      <c r="G20" s="43"/>
      <c r="H20" s="46"/>
      <c r="I20" s="43"/>
      <c r="J20" s="45">
        <v>0</v>
      </c>
      <c r="K20" s="58">
        <v>0</v>
      </c>
      <c r="L20" s="21">
        <v>0</v>
      </c>
      <c r="M20" s="59">
        <v>0</v>
      </c>
      <c r="N20" s="60"/>
      <c r="O20" s="4"/>
      <c r="P20" s="6"/>
      <c r="Q20" s="62"/>
      <c r="R20" s="11">
        <f>VLOOKUP(E20,I71:J80,2,FALSE)</f>
        <v>0</v>
      </c>
      <c r="S20" s="43">
        <f>VLOOKUP(F20,I81:J86,2,FALSE)</f>
        <v>0</v>
      </c>
      <c r="T20" s="21">
        <f>VLOOKUP(J20,G67:H68,2,FALSE)</f>
        <v>0</v>
      </c>
      <c r="U20" s="91">
        <f>SUM(R20:T20)</f>
        <v>0</v>
      </c>
    </row>
    <row r="21" spans="1:21" ht="15">
      <c r="A21" s="5">
        <v>7</v>
      </c>
      <c r="B21" s="30"/>
      <c r="C21" s="30"/>
      <c r="D21" s="47"/>
      <c r="E21" s="48">
        <v>0</v>
      </c>
      <c r="F21" s="44">
        <v>0</v>
      </c>
      <c r="G21" s="43"/>
      <c r="H21" s="46"/>
      <c r="I21" s="43"/>
      <c r="J21" s="45">
        <v>0</v>
      </c>
      <c r="K21" s="58">
        <v>0</v>
      </c>
      <c r="L21" s="21">
        <v>0</v>
      </c>
      <c r="M21" s="59">
        <v>0</v>
      </c>
      <c r="N21" s="60"/>
      <c r="O21" s="4"/>
      <c r="P21" s="6"/>
      <c r="Q21" s="62"/>
      <c r="R21" s="11">
        <f>VLOOKUP(E21,I71:J80,2,FALSE)</f>
        <v>0</v>
      </c>
      <c r="S21" s="43">
        <f>VLOOKUP(F21,I81:J86,2,FALSE)</f>
        <v>0</v>
      </c>
      <c r="T21" s="21">
        <f>VLOOKUP(J21,G67:H68,2,FALSE)</f>
        <v>0</v>
      </c>
      <c r="U21" s="91">
        <f>SUM(R21:T21)</f>
        <v>0</v>
      </c>
    </row>
    <row r="22" spans="1:21" ht="15">
      <c r="A22" s="5">
        <v>8</v>
      </c>
      <c r="B22" s="30"/>
      <c r="C22" s="30"/>
      <c r="D22" s="47"/>
      <c r="E22" s="48">
        <v>0</v>
      </c>
      <c r="F22" s="44">
        <v>0</v>
      </c>
      <c r="G22" s="43"/>
      <c r="H22" s="46"/>
      <c r="I22" s="43"/>
      <c r="J22" s="45">
        <v>0</v>
      </c>
      <c r="K22" s="58">
        <v>0</v>
      </c>
      <c r="L22" s="21">
        <v>0</v>
      </c>
      <c r="M22" s="59">
        <v>0</v>
      </c>
      <c r="N22" s="60"/>
      <c r="O22" s="4"/>
      <c r="P22" s="6"/>
      <c r="Q22" s="62"/>
      <c r="R22" s="11">
        <f>VLOOKUP(E22,I71:J80,2,FALSE)</f>
        <v>0</v>
      </c>
      <c r="S22" s="43">
        <f>VLOOKUP(F22,I81:J86,2,FALSE)</f>
        <v>0</v>
      </c>
      <c r="T22" s="21">
        <f>VLOOKUP(J22,G67:H68,2,FALSE)</f>
        <v>0</v>
      </c>
      <c r="U22" s="91">
        <f>SUM(R22:T22)</f>
        <v>0</v>
      </c>
    </row>
    <row r="23" spans="1:21" ht="15">
      <c r="A23" s="5">
        <v>9</v>
      </c>
      <c r="B23" s="30"/>
      <c r="C23" s="30"/>
      <c r="D23" s="47"/>
      <c r="E23" s="48">
        <v>0</v>
      </c>
      <c r="F23" s="44">
        <v>0</v>
      </c>
      <c r="G23" s="43"/>
      <c r="H23" s="46"/>
      <c r="I23" s="43"/>
      <c r="J23" s="45">
        <v>0</v>
      </c>
      <c r="K23" s="58">
        <v>0</v>
      </c>
      <c r="L23" s="21">
        <v>0</v>
      </c>
      <c r="M23" s="59">
        <v>0</v>
      </c>
      <c r="N23" s="60"/>
      <c r="O23" s="4"/>
      <c r="P23" s="6"/>
      <c r="Q23" s="62"/>
      <c r="R23" s="11">
        <f>VLOOKUP(E23,I71:J80,2,FALSE)</f>
        <v>0</v>
      </c>
      <c r="S23" s="43">
        <f>VLOOKUP(F23,I81:J86,2,FALSE)</f>
        <v>0</v>
      </c>
      <c r="T23" s="21">
        <f>VLOOKUP(J23,G67:H68,2,FALSE)</f>
        <v>0</v>
      </c>
      <c r="U23" s="91">
        <f>SUM(R23:T23)</f>
        <v>0</v>
      </c>
    </row>
    <row r="24" spans="1:21" ht="15">
      <c r="A24" s="5">
        <v>10</v>
      </c>
      <c r="B24" s="30"/>
      <c r="C24" s="30"/>
      <c r="D24" s="47"/>
      <c r="E24" s="48">
        <v>0</v>
      </c>
      <c r="F24" s="44">
        <v>0</v>
      </c>
      <c r="G24" s="43"/>
      <c r="H24" s="46"/>
      <c r="I24" s="43"/>
      <c r="J24" s="45">
        <v>0</v>
      </c>
      <c r="K24" s="58">
        <v>0</v>
      </c>
      <c r="L24" s="21">
        <v>0</v>
      </c>
      <c r="M24" s="59">
        <v>0</v>
      </c>
      <c r="N24" s="60"/>
      <c r="O24" s="4"/>
      <c r="P24" s="6"/>
      <c r="Q24" s="62"/>
      <c r="R24" s="11">
        <f>VLOOKUP(E24,I71:J80,2,FALSE)</f>
        <v>0</v>
      </c>
      <c r="S24" s="43">
        <f>VLOOKUP(F24,I81:J86,2,FALSE)</f>
        <v>0</v>
      </c>
      <c r="T24" s="21">
        <f>VLOOKUP(J24,G67:H68,2,FALSE)</f>
        <v>0</v>
      </c>
      <c r="U24" s="91">
        <f>SUM(R24:T24)</f>
        <v>0</v>
      </c>
    </row>
    <row r="25" spans="1:21" ht="15">
      <c r="A25" s="5">
        <v>11</v>
      </c>
      <c r="B25" s="30"/>
      <c r="C25" s="30"/>
      <c r="D25" s="47"/>
      <c r="E25" s="48">
        <v>0</v>
      </c>
      <c r="F25" s="44">
        <v>0</v>
      </c>
      <c r="G25" s="43"/>
      <c r="H25" s="46"/>
      <c r="I25" s="43"/>
      <c r="J25" s="45">
        <v>0</v>
      </c>
      <c r="K25" s="58">
        <v>0</v>
      </c>
      <c r="L25" s="21">
        <v>0</v>
      </c>
      <c r="M25" s="59">
        <v>0</v>
      </c>
      <c r="N25" s="60"/>
      <c r="O25" s="4"/>
      <c r="P25" s="6"/>
      <c r="Q25" s="62"/>
      <c r="R25" s="11">
        <f>VLOOKUP(E25,I71:J80,2,FALSE)</f>
        <v>0</v>
      </c>
      <c r="S25" s="43">
        <f>VLOOKUP(F25,I81:J86,2,FALSE)</f>
        <v>0</v>
      </c>
      <c r="T25" s="21">
        <f>VLOOKUP(J25,G67:H68,2,FALSE)</f>
        <v>0</v>
      </c>
      <c r="U25" s="91">
        <f>SUM(R25:T25)</f>
        <v>0</v>
      </c>
    </row>
    <row r="26" spans="1:21" ht="15">
      <c r="A26" s="5">
        <v>12</v>
      </c>
      <c r="B26" s="30"/>
      <c r="C26" s="30"/>
      <c r="D26" s="47"/>
      <c r="E26" s="48">
        <v>0</v>
      </c>
      <c r="F26" s="44">
        <v>0</v>
      </c>
      <c r="G26" s="43"/>
      <c r="H26" s="46"/>
      <c r="I26" s="43"/>
      <c r="J26" s="45">
        <v>0</v>
      </c>
      <c r="K26" s="58">
        <v>0</v>
      </c>
      <c r="L26" s="21">
        <v>0</v>
      </c>
      <c r="M26" s="59">
        <v>0</v>
      </c>
      <c r="N26" s="60"/>
      <c r="O26" s="4"/>
      <c r="P26" s="6"/>
      <c r="Q26" s="62"/>
      <c r="R26" s="11">
        <f>VLOOKUP(E26,I71:J80,2,FALSE)</f>
        <v>0</v>
      </c>
      <c r="S26" s="43">
        <f>VLOOKUP(F26,I81:J86,2,FALSE)</f>
        <v>0</v>
      </c>
      <c r="T26" s="21">
        <f>VLOOKUP(J26,G67:H68,2,FALSE)</f>
        <v>0</v>
      </c>
      <c r="U26" s="91">
        <f>SUM(R26:T26)</f>
        <v>0</v>
      </c>
    </row>
    <row r="27" spans="1:21" ht="15">
      <c r="A27" s="5">
        <v>13</v>
      </c>
      <c r="B27" s="30"/>
      <c r="C27" s="30"/>
      <c r="D27" s="47"/>
      <c r="E27" s="48">
        <v>0</v>
      </c>
      <c r="F27" s="44">
        <v>0</v>
      </c>
      <c r="G27" s="43"/>
      <c r="H27" s="46"/>
      <c r="I27" s="43"/>
      <c r="J27" s="45">
        <v>0</v>
      </c>
      <c r="K27" s="58">
        <v>0</v>
      </c>
      <c r="L27" s="21">
        <v>0</v>
      </c>
      <c r="M27" s="59">
        <v>0</v>
      </c>
      <c r="N27" s="60"/>
      <c r="O27" s="4"/>
      <c r="P27" s="6"/>
      <c r="Q27" s="62"/>
      <c r="R27" s="11">
        <f>VLOOKUP(E27,I71:J80,2,FALSE)</f>
        <v>0</v>
      </c>
      <c r="S27" s="43">
        <f>VLOOKUP(F27,I81:J86,2,FALSE)</f>
        <v>0</v>
      </c>
      <c r="T27" s="21">
        <f>VLOOKUP(J27,G67:H68,2,FALSE)</f>
        <v>0</v>
      </c>
      <c r="U27" s="91">
        <f>SUM(R27:T27)</f>
        <v>0</v>
      </c>
    </row>
    <row r="28" spans="1:21" ht="15">
      <c r="A28" s="5">
        <v>14</v>
      </c>
      <c r="B28" s="30"/>
      <c r="C28" s="30"/>
      <c r="D28" s="47"/>
      <c r="E28" s="48">
        <v>0</v>
      </c>
      <c r="F28" s="44">
        <v>0</v>
      </c>
      <c r="G28" s="43"/>
      <c r="H28" s="46"/>
      <c r="I28" s="43"/>
      <c r="J28" s="45">
        <v>0</v>
      </c>
      <c r="K28" s="58">
        <v>0</v>
      </c>
      <c r="L28" s="21">
        <v>0</v>
      </c>
      <c r="M28" s="59">
        <v>0</v>
      </c>
      <c r="N28" s="60"/>
      <c r="O28" s="4"/>
      <c r="P28" s="6"/>
      <c r="Q28" s="62"/>
      <c r="R28" s="11">
        <f>VLOOKUP(E28,I71:J80,2,FALSE)</f>
        <v>0</v>
      </c>
      <c r="S28" s="43">
        <f>VLOOKUP(F28,I81:J86,2,FALSE)</f>
        <v>0</v>
      </c>
      <c r="T28" s="21">
        <f>VLOOKUP(J28,G67:H68,2,FALSE)</f>
        <v>0</v>
      </c>
      <c r="U28" s="91">
        <f>SUM(R28:T28)</f>
        <v>0</v>
      </c>
    </row>
    <row r="29" spans="1:21" ht="15">
      <c r="A29" s="5">
        <v>15</v>
      </c>
      <c r="B29" s="30"/>
      <c r="C29" s="30"/>
      <c r="D29" s="47"/>
      <c r="E29" s="48">
        <v>0</v>
      </c>
      <c r="F29" s="44">
        <v>0</v>
      </c>
      <c r="G29" s="43"/>
      <c r="H29" s="46"/>
      <c r="I29" s="43"/>
      <c r="J29" s="45">
        <v>0</v>
      </c>
      <c r="K29" s="58">
        <v>0</v>
      </c>
      <c r="L29" s="21">
        <v>0</v>
      </c>
      <c r="M29" s="59">
        <v>0</v>
      </c>
      <c r="N29" s="60"/>
      <c r="O29" s="4"/>
      <c r="P29" s="6"/>
      <c r="Q29" s="62"/>
      <c r="R29" s="11">
        <f>VLOOKUP(E29,I71:J80,2,FALSE)</f>
        <v>0</v>
      </c>
      <c r="S29" s="43">
        <f>VLOOKUP(F29,I81:J86,2,FALSE)</f>
        <v>0</v>
      </c>
      <c r="T29" s="21">
        <f>VLOOKUP(J29,G67:H68,2,FALSE)</f>
        <v>0</v>
      </c>
      <c r="U29" s="91">
        <f>SUM(R29:T29)</f>
        <v>0</v>
      </c>
    </row>
    <row r="30" spans="1:21" ht="15">
      <c r="A30" s="5">
        <v>16</v>
      </c>
      <c r="B30" s="30"/>
      <c r="C30" s="30"/>
      <c r="D30" s="47"/>
      <c r="E30" s="48">
        <v>0</v>
      </c>
      <c r="F30" s="44">
        <v>0</v>
      </c>
      <c r="G30" s="43"/>
      <c r="H30" s="46"/>
      <c r="I30" s="43"/>
      <c r="J30" s="45">
        <v>0</v>
      </c>
      <c r="K30" s="58">
        <v>0</v>
      </c>
      <c r="L30" s="21">
        <v>0</v>
      </c>
      <c r="M30" s="59">
        <v>0</v>
      </c>
      <c r="N30" s="60"/>
      <c r="O30" s="4"/>
      <c r="P30" s="6"/>
      <c r="Q30" s="62"/>
      <c r="R30" s="11">
        <f>VLOOKUP(E30,I71:J80,2,FALSE)</f>
        <v>0</v>
      </c>
      <c r="S30" s="43">
        <f>VLOOKUP(F30,I81:J86,2,FALSE)</f>
        <v>0</v>
      </c>
      <c r="T30" s="21">
        <f>VLOOKUP(J30,G67:H68,2,FALSE)</f>
        <v>0</v>
      </c>
      <c r="U30" s="91">
        <f>SUM(R30:T30)</f>
        <v>0</v>
      </c>
    </row>
    <row r="31" spans="1:21" ht="15">
      <c r="A31" s="5">
        <v>17</v>
      </c>
      <c r="B31" s="30"/>
      <c r="C31" s="30"/>
      <c r="D31" s="47"/>
      <c r="E31" s="48">
        <v>0</v>
      </c>
      <c r="F31" s="44">
        <v>0</v>
      </c>
      <c r="G31" s="43"/>
      <c r="H31" s="46"/>
      <c r="I31" s="43"/>
      <c r="J31" s="45">
        <v>0</v>
      </c>
      <c r="K31" s="58">
        <v>0</v>
      </c>
      <c r="L31" s="21">
        <v>0</v>
      </c>
      <c r="M31" s="59">
        <v>0</v>
      </c>
      <c r="N31" s="60"/>
      <c r="O31" s="4"/>
      <c r="P31" s="6"/>
      <c r="Q31" s="62"/>
      <c r="R31" s="11">
        <f>VLOOKUP(E31,I71:J80,2,FALSE)</f>
        <v>0</v>
      </c>
      <c r="S31" s="43">
        <f>VLOOKUP(F31,I81:J86,2,FALSE)</f>
        <v>0</v>
      </c>
      <c r="T31" s="21">
        <f>VLOOKUP(J31,G67:H68,2,FALSE)</f>
        <v>0</v>
      </c>
      <c r="U31" s="91">
        <f>SUM(R31:T31)</f>
        <v>0</v>
      </c>
    </row>
    <row r="32" spans="1:21" ht="15">
      <c r="A32" s="5">
        <v>18</v>
      </c>
      <c r="B32" s="30"/>
      <c r="C32" s="30"/>
      <c r="D32" s="47"/>
      <c r="E32" s="48">
        <v>0</v>
      </c>
      <c r="F32" s="44">
        <v>0</v>
      </c>
      <c r="G32" s="43"/>
      <c r="H32" s="46"/>
      <c r="I32" s="43"/>
      <c r="J32" s="45">
        <v>0</v>
      </c>
      <c r="K32" s="58">
        <v>0</v>
      </c>
      <c r="L32" s="21">
        <v>0</v>
      </c>
      <c r="M32" s="59">
        <v>0</v>
      </c>
      <c r="N32" s="60"/>
      <c r="O32" s="4"/>
      <c r="P32" s="6"/>
      <c r="Q32" s="62"/>
      <c r="R32" s="11">
        <f>VLOOKUP(E32,I71:J80,2,FALSE)</f>
        <v>0</v>
      </c>
      <c r="S32" s="43">
        <f>VLOOKUP(F32,I81:J86,2,FALSE)</f>
        <v>0</v>
      </c>
      <c r="T32" s="21">
        <f>VLOOKUP(J32,G67:H68,2,FALSE)</f>
        <v>0</v>
      </c>
      <c r="U32" s="91">
        <f>SUM(R32:T32)</f>
        <v>0</v>
      </c>
    </row>
    <row r="33" spans="1:21" ht="15">
      <c r="A33" s="5">
        <v>19</v>
      </c>
      <c r="B33" s="30"/>
      <c r="C33" s="30"/>
      <c r="D33" s="47"/>
      <c r="E33" s="48">
        <v>0</v>
      </c>
      <c r="F33" s="44">
        <v>0</v>
      </c>
      <c r="G33" s="43"/>
      <c r="H33" s="46"/>
      <c r="I33" s="43"/>
      <c r="J33" s="45">
        <v>0</v>
      </c>
      <c r="K33" s="58">
        <v>0</v>
      </c>
      <c r="L33" s="21">
        <v>0</v>
      </c>
      <c r="M33" s="59">
        <v>0</v>
      </c>
      <c r="N33" s="60"/>
      <c r="O33" s="4"/>
      <c r="P33" s="6"/>
      <c r="Q33" s="62"/>
      <c r="R33" s="11">
        <f>VLOOKUP(E33,I71:J80,2,FALSE)</f>
        <v>0</v>
      </c>
      <c r="S33" s="43">
        <f>VLOOKUP(F33,I81:J86,2,FALSE)</f>
        <v>0</v>
      </c>
      <c r="T33" s="21">
        <f>VLOOKUP(J33,G67:H68,2,FALSE)</f>
        <v>0</v>
      </c>
      <c r="U33" s="91">
        <f>SUM(R33:T33)</f>
        <v>0</v>
      </c>
    </row>
    <row r="34" spans="1:21" ht="15">
      <c r="A34" s="5">
        <v>20</v>
      </c>
      <c r="B34" s="30"/>
      <c r="C34" s="30"/>
      <c r="D34" s="47"/>
      <c r="E34" s="48">
        <v>0</v>
      </c>
      <c r="F34" s="44">
        <v>0</v>
      </c>
      <c r="G34" s="43"/>
      <c r="H34" s="46"/>
      <c r="I34" s="43"/>
      <c r="J34" s="45">
        <v>0</v>
      </c>
      <c r="K34" s="58">
        <v>0</v>
      </c>
      <c r="L34" s="21">
        <v>0</v>
      </c>
      <c r="M34" s="59">
        <v>0</v>
      </c>
      <c r="N34" s="60"/>
      <c r="O34" s="4"/>
      <c r="P34" s="6"/>
      <c r="Q34" s="62"/>
      <c r="R34" s="11">
        <f>VLOOKUP(E34,I71:J80,2,FALSE)</f>
        <v>0</v>
      </c>
      <c r="S34" s="43">
        <f>VLOOKUP(F34,I81:J86,2,FALSE)</f>
        <v>0</v>
      </c>
      <c r="T34" s="21">
        <f>VLOOKUP(J34,G67:H68,2,FALSE)</f>
        <v>0</v>
      </c>
      <c r="U34" s="91">
        <f>SUM(R34:T34)</f>
        <v>0</v>
      </c>
    </row>
    <row r="35" spans="1:21" ht="15">
      <c r="A35" s="5">
        <v>21</v>
      </c>
      <c r="B35" s="30"/>
      <c r="C35" s="30"/>
      <c r="D35" s="47"/>
      <c r="E35" s="48">
        <v>0</v>
      </c>
      <c r="F35" s="44">
        <v>0</v>
      </c>
      <c r="G35" s="43"/>
      <c r="H35" s="46"/>
      <c r="I35" s="43"/>
      <c r="J35" s="45">
        <v>0</v>
      </c>
      <c r="K35" s="58">
        <v>0</v>
      </c>
      <c r="L35" s="21">
        <v>0</v>
      </c>
      <c r="M35" s="59">
        <v>0</v>
      </c>
      <c r="N35" s="60"/>
      <c r="O35" s="4"/>
      <c r="P35" s="6"/>
      <c r="Q35" s="62"/>
      <c r="R35" s="11">
        <f>VLOOKUP(E35,I71:J80,2,FALSE)</f>
        <v>0</v>
      </c>
      <c r="S35" s="43">
        <f>VLOOKUP(F35,I81:J86,2,FALSE)</f>
        <v>0</v>
      </c>
      <c r="T35" s="21">
        <f>VLOOKUP(J35,G67:H68,2,FALSE)</f>
        <v>0</v>
      </c>
      <c r="U35" s="91">
        <f>SUM(R35:T35)</f>
        <v>0</v>
      </c>
    </row>
    <row r="36" spans="1:21" ht="15">
      <c r="A36" s="5">
        <v>22</v>
      </c>
      <c r="B36" s="30"/>
      <c r="C36" s="30"/>
      <c r="D36" s="47"/>
      <c r="E36" s="48">
        <v>0</v>
      </c>
      <c r="F36" s="44">
        <v>0</v>
      </c>
      <c r="G36" s="43"/>
      <c r="H36" s="46"/>
      <c r="I36" s="43"/>
      <c r="J36" s="45">
        <v>0</v>
      </c>
      <c r="K36" s="58">
        <v>0</v>
      </c>
      <c r="L36" s="21">
        <v>0</v>
      </c>
      <c r="M36" s="59">
        <v>0</v>
      </c>
      <c r="N36" s="60"/>
      <c r="O36" s="4"/>
      <c r="P36" s="6"/>
      <c r="Q36" s="62"/>
      <c r="R36" s="11">
        <f>VLOOKUP(E36,I71:J80,2,FALSE)</f>
        <v>0</v>
      </c>
      <c r="S36" s="43">
        <f>VLOOKUP(F36,I81:J86,2,FALSE)</f>
        <v>0</v>
      </c>
      <c r="T36" s="21">
        <f>VLOOKUP(J36,G67:H68,2,FALSE)</f>
        <v>0</v>
      </c>
      <c r="U36" s="91">
        <f>SUM(R36:T36)</f>
        <v>0</v>
      </c>
    </row>
    <row r="37" spans="1:21" ht="15">
      <c r="A37" s="5">
        <v>23</v>
      </c>
      <c r="B37" s="30"/>
      <c r="C37" s="30"/>
      <c r="D37" s="47"/>
      <c r="E37" s="48">
        <v>0</v>
      </c>
      <c r="F37" s="44">
        <v>0</v>
      </c>
      <c r="G37" s="43"/>
      <c r="H37" s="46"/>
      <c r="I37" s="43"/>
      <c r="J37" s="45">
        <v>0</v>
      </c>
      <c r="K37" s="58">
        <v>0</v>
      </c>
      <c r="L37" s="21">
        <v>0</v>
      </c>
      <c r="M37" s="59">
        <v>0</v>
      </c>
      <c r="N37" s="60"/>
      <c r="O37" s="4"/>
      <c r="P37" s="6"/>
      <c r="Q37" s="62"/>
      <c r="R37" s="11">
        <f>VLOOKUP(E37,I71:J80,2,FALSE)</f>
        <v>0</v>
      </c>
      <c r="S37" s="43">
        <f>VLOOKUP(F37,I81:J86,2,FALSE)</f>
        <v>0</v>
      </c>
      <c r="T37" s="21">
        <f>VLOOKUP(J37,G67:H68,2,FALSE)</f>
        <v>0</v>
      </c>
      <c r="U37" s="91">
        <f>SUM(R37:T37)</f>
        <v>0</v>
      </c>
    </row>
    <row r="38" spans="1:21" ht="15">
      <c r="A38" s="5">
        <v>24</v>
      </c>
      <c r="B38" s="30"/>
      <c r="C38" s="30"/>
      <c r="D38" s="47"/>
      <c r="E38" s="48">
        <v>0</v>
      </c>
      <c r="F38" s="44">
        <v>0</v>
      </c>
      <c r="G38" s="43"/>
      <c r="H38" s="46"/>
      <c r="I38" s="43"/>
      <c r="J38" s="45">
        <v>0</v>
      </c>
      <c r="K38" s="58">
        <v>0</v>
      </c>
      <c r="L38" s="21">
        <v>0</v>
      </c>
      <c r="M38" s="59">
        <v>0</v>
      </c>
      <c r="N38" s="60"/>
      <c r="O38" s="4"/>
      <c r="P38" s="6"/>
      <c r="Q38" s="62"/>
      <c r="R38" s="11">
        <f>VLOOKUP(E38,I71:J80,2,FALSE)</f>
        <v>0</v>
      </c>
      <c r="S38" s="43">
        <f>VLOOKUP(F38,I81:J86,2,FALSE)</f>
        <v>0</v>
      </c>
      <c r="T38" s="21">
        <f>VLOOKUP(J38,G67:H68,2,FALSE)</f>
        <v>0</v>
      </c>
      <c r="U38" s="91">
        <f>SUM(R38:T38)</f>
        <v>0</v>
      </c>
    </row>
    <row r="39" spans="1:21" ht="15.75" thickBot="1">
      <c r="A39" s="5">
        <v>25</v>
      </c>
      <c r="B39" s="30"/>
      <c r="C39" s="30"/>
      <c r="D39" s="47"/>
      <c r="E39" s="48">
        <v>0</v>
      </c>
      <c r="F39" s="44">
        <v>0</v>
      </c>
      <c r="G39" s="43"/>
      <c r="H39" s="46"/>
      <c r="I39" s="43"/>
      <c r="J39" s="45">
        <v>0</v>
      </c>
      <c r="K39" s="58">
        <v>0</v>
      </c>
      <c r="L39" s="21">
        <v>0</v>
      </c>
      <c r="M39" s="59">
        <v>0</v>
      </c>
      <c r="N39" s="60"/>
      <c r="O39" s="4"/>
      <c r="P39" s="6"/>
      <c r="Q39" s="62"/>
      <c r="R39" s="11">
        <f>VLOOKUP(E39,I71:J80,2,FALSE)</f>
        <v>0</v>
      </c>
      <c r="S39" s="43">
        <f>VLOOKUP(F39,I81:J86,2,FALSE)</f>
        <v>0</v>
      </c>
      <c r="T39" s="21">
        <f>VLOOKUP(J39,G67:H68,2,FALSE)</f>
        <v>0</v>
      </c>
      <c r="U39" s="91">
        <f>SUM(R39:T39)</f>
        <v>0</v>
      </c>
    </row>
    <row r="40" spans="20:21" ht="24.75" customHeight="1" thickBot="1" thickTop="1">
      <c r="T40" s="95" t="s">
        <v>52</v>
      </c>
      <c r="U40" s="92">
        <f>SUM(U15:U39)</f>
        <v>0</v>
      </c>
    </row>
    <row r="41" ht="15.75" thickTop="1"/>
    <row r="59" ht="15">
      <c r="T59" s="3"/>
    </row>
    <row r="60" spans="18:21" ht="15">
      <c r="R60" s="3"/>
      <c r="T60" s="19"/>
      <c r="U60" s="3"/>
    </row>
    <row r="61" spans="18:21" ht="15" hidden="1">
      <c r="R61" s="19"/>
      <c r="T61" s="19"/>
      <c r="U61" s="19"/>
    </row>
    <row r="62" spans="18:21" ht="15" hidden="1">
      <c r="R62" s="19"/>
      <c r="T62" s="19"/>
      <c r="U62" s="19"/>
    </row>
    <row r="63" spans="18:21" ht="15" hidden="1">
      <c r="R63" s="19"/>
      <c r="T63" s="19"/>
      <c r="U63" s="19"/>
    </row>
    <row r="64" spans="18:21" ht="15" hidden="1">
      <c r="R64" s="19"/>
      <c r="T64" s="19"/>
      <c r="U64" s="19"/>
    </row>
    <row r="65" spans="18:21" ht="15" hidden="1">
      <c r="R65" s="19"/>
      <c r="T65" s="19"/>
      <c r="U65" s="19"/>
    </row>
    <row r="66" spans="7:21" ht="15" hidden="1">
      <c r="G66" t="s">
        <v>37</v>
      </c>
      <c r="L66" t="s">
        <v>56</v>
      </c>
      <c r="R66" s="19"/>
      <c r="T66" s="19"/>
      <c r="U66" s="19"/>
    </row>
    <row r="67" spans="7:21" ht="15" hidden="1">
      <c r="G67" s="2" t="s">
        <v>38</v>
      </c>
      <c r="H67" s="2">
        <v>3</v>
      </c>
      <c r="L67" s="2" t="s">
        <v>38</v>
      </c>
      <c r="M67" s="2">
        <v>6</v>
      </c>
      <c r="R67" s="19"/>
      <c r="T67" s="19"/>
      <c r="U67" s="19"/>
    </row>
    <row r="68" spans="7:21" ht="15" hidden="1">
      <c r="G68" s="31">
        <v>0</v>
      </c>
      <c r="H68" s="2">
        <v>0</v>
      </c>
      <c r="L68" s="31">
        <v>0</v>
      </c>
      <c r="M68" s="31">
        <v>0</v>
      </c>
      <c r="P68" s="3"/>
      <c r="R68" s="19"/>
      <c r="T68" s="19"/>
      <c r="U68" s="19"/>
    </row>
    <row r="69" spans="9:21" ht="15" hidden="1">
      <c r="I69" s="101" t="s">
        <v>29</v>
      </c>
      <c r="J69" s="101"/>
      <c r="P69" s="19"/>
      <c r="R69" s="19"/>
      <c r="T69" s="19"/>
      <c r="U69" s="19"/>
    </row>
    <row r="70" spans="9:21" ht="15" hidden="1">
      <c r="I70" t="s">
        <v>61</v>
      </c>
      <c r="J70" t="s">
        <v>6</v>
      </c>
      <c r="P70" s="19"/>
      <c r="R70" s="19"/>
      <c r="T70" s="19"/>
      <c r="U70" s="19"/>
    </row>
    <row r="71" spans="9:21" ht="15" hidden="1">
      <c r="I71" s="2">
        <v>0</v>
      </c>
      <c r="J71" s="2">
        <v>0</v>
      </c>
      <c r="M71" s="19"/>
      <c r="P71" s="19"/>
      <c r="R71" s="19"/>
      <c r="T71" s="19"/>
      <c r="U71" s="19"/>
    </row>
    <row r="72" spans="7:21" ht="15" hidden="1">
      <c r="G72" t="s">
        <v>19</v>
      </c>
      <c r="I72" s="2" t="s">
        <v>59</v>
      </c>
      <c r="J72" s="2">
        <v>8</v>
      </c>
      <c r="M72" s="19"/>
      <c r="P72" s="19"/>
      <c r="R72" s="19"/>
      <c r="T72" s="19"/>
      <c r="U72" s="19"/>
    </row>
    <row r="73" spans="7:21" ht="15" hidden="1">
      <c r="G73" s="2" t="s">
        <v>65</v>
      </c>
      <c r="I73" s="2" t="s">
        <v>25</v>
      </c>
      <c r="J73" s="2">
        <v>10.5</v>
      </c>
      <c r="M73" s="19"/>
      <c r="P73" s="19"/>
      <c r="R73" s="19"/>
      <c r="T73" s="19"/>
      <c r="U73" s="19"/>
    </row>
    <row r="74" spans="7:21" ht="15" hidden="1">
      <c r="G74" s="2" t="s">
        <v>66</v>
      </c>
      <c r="I74" s="2" t="s">
        <v>26</v>
      </c>
      <c r="J74" s="2">
        <v>10.5</v>
      </c>
      <c r="M74" s="19"/>
      <c r="P74" s="19"/>
      <c r="R74" s="19"/>
      <c r="T74" s="19"/>
      <c r="U74" s="19"/>
    </row>
    <row r="75" spans="7:21" ht="15" hidden="1">
      <c r="G75" s="2" t="s">
        <v>20</v>
      </c>
      <c r="I75" s="2" t="s">
        <v>27</v>
      </c>
      <c r="J75" s="2">
        <v>10.5</v>
      </c>
      <c r="M75" s="19"/>
      <c r="P75" s="19"/>
      <c r="R75" s="19"/>
      <c r="U75" s="19"/>
    </row>
    <row r="76" spans="9:16" ht="15" hidden="1">
      <c r="I76" s="2" t="s">
        <v>28</v>
      </c>
      <c r="J76" s="2">
        <v>12.5</v>
      </c>
      <c r="M76" s="19"/>
      <c r="P76" s="19"/>
    </row>
    <row r="77" spans="9:16" ht="15" hidden="1">
      <c r="I77" s="2" t="s">
        <v>32</v>
      </c>
      <c r="J77" s="2">
        <v>12.5</v>
      </c>
      <c r="M77" s="19"/>
      <c r="P77" s="19"/>
    </row>
    <row r="78" spans="9:16" ht="15" hidden="1">
      <c r="I78" s="2" t="s">
        <v>31</v>
      </c>
      <c r="J78" s="2">
        <v>12.5</v>
      </c>
      <c r="P78" s="19"/>
    </row>
    <row r="79" spans="9:16" ht="15" hidden="1">
      <c r="I79" s="2" t="s">
        <v>60</v>
      </c>
      <c r="J79" s="2">
        <v>12.5</v>
      </c>
      <c r="P79" s="19"/>
    </row>
    <row r="80" spans="9:16" ht="15" hidden="1">
      <c r="I80" s="2" t="s">
        <v>89</v>
      </c>
      <c r="J80" s="2">
        <v>10</v>
      </c>
      <c r="P80" s="19"/>
    </row>
    <row r="81" spans="9:16" ht="15" hidden="1">
      <c r="I81" s="2">
        <v>0</v>
      </c>
      <c r="J81" s="2">
        <v>0</v>
      </c>
      <c r="P81" s="19"/>
    </row>
    <row r="82" spans="9:16" ht="15" hidden="1">
      <c r="I82" s="2" t="s">
        <v>71</v>
      </c>
      <c r="J82" s="2">
        <v>8</v>
      </c>
      <c r="P82" s="19"/>
    </row>
    <row r="83" spans="9:16" ht="15" hidden="1">
      <c r="I83" s="2" t="s">
        <v>72</v>
      </c>
      <c r="J83" s="2">
        <v>8</v>
      </c>
      <c r="P83" s="19"/>
    </row>
    <row r="84" spans="9:10" ht="15" hidden="1">
      <c r="I84" s="2" t="s">
        <v>75</v>
      </c>
      <c r="J84" s="2">
        <v>10</v>
      </c>
    </row>
    <row r="85" spans="9:10" ht="15" hidden="1">
      <c r="I85" s="2" t="s">
        <v>73</v>
      </c>
      <c r="J85" s="2">
        <v>10</v>
      </c>
    </row>
    <row r="86" spans="9:10" ht="15" hidden="1">
      <c r="I86" s="2" t="s">
        <v>74</v>
      </c>
      <c r="J86" s="2">
        <v>10</v>
      </c>
    </row>
    <row r="87" ht="15" hidden="1"/>
    <row r="88" ht="15" hidden="1"/>
    <row r="89" ht="15" hidden="1"/>
  </sheetData>
  <sheetProtection/>
  <mergeCells count="22">
    <mergeCell ref="D13:D14"/>
    <mergeCell ref="F13:J13"/>
    <mergeCell ref="K13:K14"/>
    <mergeCell ref="M13:M14"/>
    <mergeCell ref="Q13:Q14"/>
    <mergeCell ref="A1:U1"/>
    <mergeCell ref="B12:D12"/>
    <mergeCell ref="U13:U14"/>
    <mergeCell ref="F12:J12"/>
    <mergeCell ref="K12:M12"/>
    <mergeCell ref="N12:Q12"/>
    <mergeCell ref="A13:A14"/>
    <mergeCell ref="B13:B14"/>
    <mergeCell ref="C13:C14"/>
    <mergeCell ref="D9:G9"/>
    <mergeCell ref="I69:J69"/>
    <mergeCell ref="R13:S13"/>
    <mergeCell ref="T13:T14"/>
    <mergeCell ref="R12:T12"/>
    <mergeCell ref="N13:N14"/>
    <mergeCell ref="O13:O14"/>
    <mergeCell ref="P13:P14"/>
  </mergeCells>
  <dataValidations count="12">
    <dataValidation allowBlank="1" showInputMessage="1" showErrorMessage="1" promptTitle="NOMBRE CLUB+Nº ORDEN" prompt="PARA LOS ENVÍOS DE CLUBES, PONER EL NOMBRE DEL CLUB Y AÑADIR UN NÚMERO DE ORDEN. EJEMPLO ADOL Nº 1&#10;PARA LOS ENVÍOS PARTICULARES NO ES NECESARIO PONER NADA" sqref="C3"/>
    <dataValidation allowBlank="1" showInputMessage="1" showErrorMessage="1" promptTitle="FECHA NACIMIENTO" prompt="INSERTAR FECHA NACIMIENTO (dd-mm-aa)" sqref="D15:D39"/>
    <dataValidation allowBlank="1" showInputMessage="1" showErrorMessage="1" promptTitle="CLUB" prompt="INSERTAR NOMBRE DEL CLUB O UNIVERSIDAD PARA CATEGORÍA PROMOCIÓN / UNIVERSITARIOS" sqref="O15:O39"/>
    <dataValidation allowBlank="1" showInputMessage="1" showErrorMessage="1" promptTitle="PROVINCIA" prompt="INSERTAR PROVINCIA O PAÍS PARA NO NACIONALES" sqref="N15:N39"/>
    <dataValidation type="list" allowBlank="1" showInputMessage="1" showErrorMessage="1" promptTitle="TIPO DE LICENCIA" prompt="SÓLO FEDERADOS. SELECCIONAR TIPO DE LICENCIA FADO O (TERRITORIAL) O FEDO (NACIONAL).&#10;" errorTitle="TIPO DE LICENCIA" error="INSERTAR FADO, FEDO Ó SIN LICENCIA SEGÚN CORRESPONDA" sqref="G15:G39">
      <formula1>$G$73:$G$74</formula1>
    </dataValidation>
    <dataValidation type="list" allowBlank="1" showInputMessage="1" showErrorMessage="1" promptTitle="ORIENTA-TRIANA" prompt="AQUELLAS PERSONAS QUE DESEEN PARTICIPAR EN LA PRUEBA ORIENTA-TRIANA DEL DOMINGO DÍA 7 DEBEN SELECCIONAR SI." errorTitle="ALQUILER PINZA" error="INSETAR SI O NO" sqref="L15:L39">
      <formula1>$L$67:$L$68</formula1>
    </dataValidation>
    <dataValidation allowBlank="1" showInputMessage="1" showErrorMessage="1" promptTitle="Nº DE LICENCIA" prompt="NO SE ADMITIRÁN INSCRIPCIONES A LA CATEGORÍA COMPETICIÓN SI NO SE FACILITA ESTE DATO" sqref="H15:H39"/>
    <dataValidation type="list" allowBlank="1" showInputMessage="1" showErrorMessage="1" promptTitle="AUTOCARAVANA" prompt="AQUELLOS PARTICIPANTES QUE VAYAN A PERNOCTAR MEDIANTE AUTOCARAVANA EN EL APARCAMIENTO DE ISLA MÁGICA EN LA NOCHE DEL SÁBADO AL DOMINGO SELECCIONAR SI. (SÓLO LO SELECCIONARÁ EL CONDUCTOR DEL VEHÍCULO, NO LOS ACOMPAÑANTES)" errorTitle="ALQUILER PINZA" error="INSETAR SI O NO" sqref="M15:M39">
      <formula1>$L$67:$L$68</formula1>
    </dataValidation>
    <dataValidation type="list" allowBlank="1" showInputMessage="1" showErrorMessage="1" promptTitle="CATEGORÍA COMPETICIÓN" prompt="SELECCIONAR LA CATEGORÍA SEGÚN LA SIGUIENTE CLASIFICACIÓN:&#10;INFANTIL FADO  1999 y 1998 PER. 2000&#10;CADETE  FADO 1997 y 1996 PER- 1998&#10;JÚNIOR FADO  1995 al 1994&#10;SENIOR  Hasta 1997&#10;MASTER  1976 y anteriores" errorTitle="CATEGORÍA" error="CATEGORÍA NO VÁLIDA" sqref="F15:F39">
      <formula1>$I$81:$I$86</formula1>
    </dataValidation>
    <dataValidation type="list" allowBlank="1" showInputMessage="1" showErrorMessage="1" promptTitle="CATEGORÍA PROMOCIÓN" prompt="SELECCIONAR LA CATEGORÍA CORRESPONDIENTE:&#10;CORRELÍN  2002 al 2004&#10;ALEVÍN  2001 y 2000&#10;INFANTIL  1999 y 1998&#10;CADETE  1997 y 1996&#10;JÚNIOR  1993 al 1994&#10;ABSOLUTO  1993 al 1977&#10;VETERANO  1976 y anteriores&#10;UNIVERSITARIO 1995 y anteriores&#10;ACOMPAÑANTE" errorTitle="CATEGORÍA" error="CATEGORÍA NO VÁLIDA" sqref="E15:E39">
      <formula1>$I$71:$I$80</formula1>
    </dataValidation>
    <dataValidation type="list" allowBlank="1" showInputMessage="1" showErrorMessage="1" promptTitle="ALQUILER PINZA" prompt="PARA FEDERADOS QUE NO DISPONGAN DE PINZA PODRÁN ALQUILARLA AL PRECIO DE 3 €. ESTA CANTIDAD SE SUMARÁ AL TOTAL DE LA INSCRIPCIÓN. DICHAS PINZAS PODRÁN RETIRARSE AL RECOGER EL DORSAL, ABONANDO UNA FIANZA DE 24€ QUE SERÁ DEVUELTA AL FINALIZAR LA PRUEBA." errorTitle="ALQUILER PINZA" error="INSETAR SI O NO" sqref="J15:J39">
      <formula1>$G$67:$G$68</formula1>
    </dataValidation>
    <dataValidation type="list" allowBlank="1" showInputMessage="1" showErrorMessage="1" promptTitle="ALMUERZO" prompt="AQUELLAS PERSONAS QUE DESEEN RESERVAR EL ALMUERZO DEL SÁBADO DÍA 6 EN ISLA MÁGICA SELECCIONAR SI. PRECIO ESPECIAL PARTICIPANTES Y ACOMPAÑANTES (6 €) A PAGAR DIRECTAMENTE EN EL RESTAURANTE" errorTitle="ALQUILER PINZA" error="INSETAR SI O NO" sqref="K15:K39">
      <formula1>$L$67:$L$68</formula1>
    </dataValidation>
  </dataValidations>
  <printOptions/>
  <pageMargins left="0.31496062992125984" right="0.56" top="0.7480314960629921" bottom="0.7480314960629921" header="0.31496062992125984" footer="0.31496062992125984"/>
  <pageSetup horizontalDpi="600" verticalDpi="600" orientation="landscape" paperSize="9" scale="2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200" zoomScaleSheetLayoutView="200" zoomScalePageLayoutView="0" workbookViewId="0" topLeftCell="A1">
      <selection activeCell="A12" sqref="A12"/>
    </sheetView>
  </sheetViews>
  <sheetFormatPr defaultColWidth="11.421875" defaultRowHeight="15"/>
  <cols>
    <col min="1" max="1" width="63.8515625" style="7" customWidth="1"/>
    <col min="2" max="2" width="28.8515625" style="7" customWidth="1"/>
    <col min="3" max="16384" width="11.421875" style="7" customWidth="1"/>
  </cols>
  <sheetData>
    <row r="1" spans="1:2" ht="18">
      <c r="A1" s="134" t="s">
        <v>8</v>
      </c>
      <c r="B1" s="134"/>
    </row>
    <row r="2" ht="12.75">
      <c r="A2" s="7" t="s">
        <v>23</v>
      </c>
    </row>
    <row r="3" spans="1:2" ht="12.75">
      <c r="A3" s="7" t="s">
        <v>10</v>
      </c>
      <c r="B3" s="7" t="s">
        <v>11</v>
      </c>
    </row>
    <row r="4" spans="1:2" ht="18">
      <c r="A4" s="8" t="s">
        <v>9</v>
      </c>
      <c r="B4" s="8" t="s">
        <v>2</v>
      </c>
    </row>
    <row r="5" spans="1:2" ht="18">
      <c r="A5" s="9" t="s">
        <v>99</v>
      </c>
      <c r="B5" s="9">
        <f>SUM('2. FORMULARIO'!U40)</f>
        <v>0</v>
      </c>
    </row>
    <row r="6" spans="1:2" ht="18">
      <c r="A6" s="10"/>
      <c r="B6" s="10"/>
    </row>
    <row r="7" spans="1:2" ht="18">
      <c r="A7" s="135" t="s">
        <v>100</v>
      </c>
      <c r="B7" s="135"/>
    </row>
    <row r="8" spans="1:2" ht="12.75">
      <c r="A8" s="136" t="s">
        <v>102</v>
      </c>
      <c r="B8" s="136"/>
    </row>
    <row r="9" spans="1:2" ht="12.75">
      <c r="A9" s="137" t="s">
        <v>101</v>
      </c>
      <c r="B9" s="137"/>
    </row>
  </sheetData>
  <sheetProtection/>
  <mergeCells count="4">
    <mergeCell ref="A1:B1"/>
    <mergeCell ref="A7:B7"/>
    <mergeCell ref="A8:B8"/>
    <mergeCell ref="A9:B9"/>
  </mergeCells>
  <printOptions horizontalCentered="1"/>
  <pageMargins left="0.7874015748031497" right="0.7874015748031497" top="1.12" bottom="1.01" header="0.45" footer="0.38"/>
  <pageSetup horizontalDpi="300" verticalDpi="300" orientation="landscape" paperSize="9" scale="139" r:id="rId1"/>
  <headerFooter alignWithMargins="0">
    <oddHeader>&amp;CFEDERACIÓN ANDALUZA DEL DEPORTE DE ORIENTACIÓN</oddHeader>
    <oddFooter>&amp;C&amp;D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4.140625" style="0" customWidth="1"/>
    <col min="2" max="2" width="38.00390625" style="0" customWidth="1"/>
    <col min="3" max="3" width="25.00390625" style="0" customWidth="1"/>
    <col min="4" max="4" width="21.421875" style="0" customWidth="1"/>
    <col min="5" max="5" width="17.00390625" style="0" bestFit="1" customWidth="1"/>
    <col min="6" max="6" width="15.421875" style="0" customWidth="1"/>
    <col min="7" max="7" width="19.140625" style="0" bestFit="1" customWidth="1"/>
    <col min="8" max="9" width="21.421875" style="0" customWidth="1"/>
    <col min="10" max="10" width="15.8515625" style="0" bestFit="1" customWidth="1"/>
    <col min="11" max="11" width="11.00390625" style="0" bestFit="1" customWidth="1"/>
    <col min="12" max="12" width="16.28125" style="0" bestFit="1" customWidth="1"/>
    <col min="13" max="13" width="16.421875" style="0" bestFit="1" customWidth="1"/>
    <col min="14" max="14" width="15.421875" style="0" customWidth="1"/>
    <col min="15" max="16" width="21.421875" style="0" customWidth="1"/>
    <col min="17" max="17" width="24.57421875" style="0" customWidth="1"/>
    <col min="18" max="18" width="12.57421875" style="0" bestFit="1" customWidth="1"/>
    <col min="19" max="19" width="13.7109375" style="0" bestFit="1" customWidth="1"/>
    <col min="20" max="20" width="13.140625" style="0" bestFit="1" customWidth="1"/>
    <col min="21" max="21" width="15.7109375" style="0" customWidth="1"/>
    <col min="23" max="23" width="68.7109375" style="0" customWidth="1"/>
    <col min="24" max="24" width="11.421875" style="0" customWidth="1"/>
  </cols>
  <sheetData>
    <row r="1" spans="1:21" ht="27.75" customHeight="1">
      <c r="A1" s="115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ht="15.75" customHeight="1" thickBot="1"/>
    <row r="3" spans="2:7" ht="15.75" customHeight="1" thickTop="1">
      <c r="B3" s="66" t="s">
        <v>58</v>
      </c>
      <c r="C3" s="67"/>
      <c r="D3" s="68"/>
      <c r="E3" s="68"/>
      <c r="F3" s="68"/>
      <c r="G3" s="69"/>
    </row>
    <row r="4" spans="1:21" ht="15.75">
      <c r="A4" s="40"/>
      <c r="B4" s="70"/>
      <c r="C4" s="71"/>
      <c r="D4" s="71"/>
      <c r="E4" s="71"/>
      <c r="F4" s="71"/>
      <c r="G4" s="72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.75">
      <c r="A5" s="40"/>
      <c r="B5" s="73" t="s">
        <v>79</v>
      </c>
      <c r="C5" s="63"/>
      <c r="D5" s="65"/>
      <c r="E5" s="19"/>
      <c r="F5" s="19"/>
      <c r="G5" s="74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.75">
      <c r="A6" s="40"/>
      <c r="B6" s="75"/>
      <c r="C6" s="19"/>
      <c r="D6" s="19"/>
      <c r="E6" s="19"/>
      <c r="F6" s="19"/>
      <c r="G6" s="7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2:7" ht="15" customHeight="1">
      <c r="B7" s="73" t="s">
        <v>80</v>
      </c>
      <c r="C7" s="76"/>
      <c r="D7" s="63"/>
      <c r="E7" s="64"/>
      <c r="F7" s="64"/>
      <c r="G7" s="81"/>
    </row>
    <row r="8" spans="2:7" ht="15.75" customHeight="1">
      <c r="B8" s="75"/>
      <c r="C8" s="19"/>
      <c r="D8" s="19"/>
      <c r="E8" s="19"/>
      <c r="F8" s="19"/>
      <c r="G8" s="74"/>
    </row>
    <row r="9" spans="2:7" ht="15.75" customHeight="1">
      <c r="B9" s="73" t="s">
        <v>81</v>
      </c>
      <c r="C9" s="76"/>
      <c r="D9" s="98"/>
      <c r="E9" s="99"/>
      <c r="F9" s="99"/>
      <c r="G9" s="100"/>
    </row>
    <row r="10" spans="2:7" ht="15.75" customHeight="1" thickBot="1">
      <c r="B10" s="77"/>
      <c r="C10" s="78"/>
      <c r="D10" s="78"/>
      <c r="E10" s="78"/>
      <c r="F10" s="78"/>
      <c r="G10" s="79"/>
    </row>
    <row r="11" spans="2:3" ht="9" customHeight="1" thickBot="1" thickTop="1">
      <c r="B11" s="80"/>
      <c r="C11" s="80"/>
    </row>
    <row r="12" spans="2:20" ht="16.5" thickBot="1" thickTop="1">
      <c r="B12" s="118" t="s">
        <v>82</v>
      </c>
      <c r="C12" s="119"/>
      <c r="D12" s="120"/>
      <c r="E12" s="51" t="s">
        <v>61</v>
      </c>
      <c r="F12" s="123" t="s">
        <v>62</v>
      </c>
      <c r="G12" s="124"/>
      <c r="H12" s="124"/>
      <c r="I12" s="124"/>
      <c r="J12" s="125"/>
      <c r="K12" s="126" t="s">
        <v>69</v>
      </c>
      <c r="L12" s="127"/>
      <c r="M12" s="128"/>
      <c r="N12" s="126" t="s">
        <v>70</v>
      </c>
      <c r="O12" s="127"/>
      <c r="P12" s="127"/>
      <c r="Q12" s="128"/>
      <c r="R12" s="106" t="s">
        <v>76</v>
      </c>
      <c r="S12" s="107"/>
      <c r="T12" s="108"/>
    </row>
    <row r="13" spans="1:21" s="1" customFormat="1" ht="15.75" customHeight="1" thickTop="1">
      <c r="A13" s="111" t="s">
        <v>0</v>
      </c>
      <c r="B13" s="111" t="s">
        <v>17</v>
      </c>
      <c r="C13" s="111" t="s">
        <v>1</v>
      </c>
      <c r="D13" s="129" t="s">
        <v>18</v>
      </c>
      <c r="E13" s="57" t="s">
        <v>63</v>
      </c>
      <c r="F13" s="131" t="s">
        <v>64</v>
      </c>
      <c r="G13" s="132"/>
      <c r="H13" s="132"/>
      <c r="I13" s="132"/>
      <c r="J13" s="133"/>
      <c r="K13" s="138" t="s">
        <v>114</v>
      </c>
      <c r="L13" s="49" t="s">
        <v>68</v>
      </c>
      <c r="M13" s="113" t="s">
        <v>57</v>
      </c>
      <c r="N13" s="109" t="s">
        <v>16</v>
      </c>
      <c r="O13" s="111" t="s">
        <v>78</v>
      </c>
      <c r="P13" s="111" t="s">
        <v>4</v>
      </c>
      <c r="Q13" s="113" t="s">
        <v>5</v>
      </c>
      <c r="R13" s="102" t="s">
        <v>77</v>
      </c>
      <c r="S13" s="103"/>
      <c r="T13" s="104" t="s">
        <v>37</v>
      </c>
      <c r="U13" s="121" t="s">
        <v>52</v>
      </c>
    </row>
    <row r="14" spans="1:21" s="1" customFormat="1" ht="15">
      <c r="A14" s="112"/>
      <c r="B14" s="112"/>
      <c r="C14" s="112"/>
      <c r="D14" s="130"/>
      <c r="E14" s="52" t="s">
        <v>21</v>
      </c>
      <c r="F14" s="53" t="s">
        <v>21</v>
      </c>
      <c r="G14" s="54" t="s">
        <v>19</v>
      </c>
      <c r="H14" s="55" t="s">
        <v>22</v>
      </c>
      <c r="I14" s="54" t="s">
        <v>3</v>
      </c>
      <c r="J14" s="56" t="s">
        <v>33</v>
      </c>
      <c r="K14" s="139"/>
      <c r="L14" s="50" t="s">
        <v>67</v>
      </c>
      <c r="M14" s="114"/>
      <c r="N14" s="110"/>
      <c r="O14" s="112"/>
      <c r="P14" s="112"/>
      <c r="Q14" s="114"/>
      <c r="R14" s="41" t="s">
        <v>61</v>
      </c>
      <c r="S14" s="41" t="s">
        <v>62</v>
      </c>
      <c r="T14" s="105"/>
      <c r="U14" s="122"/>
    </row>
    <row r="15" spans="1:21" ht="15">
      <c r="A15" s="5">
        <v>1</v>
      </c>
      <c r="B15" s="38" t="s">
        <v>39</v>
      </c>
      <c r="C15" s="38" t="s">
        <v>7</v>
      </c>
      <c r="D15" s="39">
        <v>33950</v>
      </c>
      <c r="E15" s="48" t="s">
        <v>32</v>
      </c>
      <c r="F15" s="44">
        <v>0</v>
      </c>
      <c r="G15" s="43"/>
      <c r="H15" s="46"/>
      <c r="I15" s="43"/>
      <c r="J15" s="45">
        <v>0</v>
      </c>
      <c r="K15" s="58" t="s">
        <v>38</v>
      </c>
      <c r="L15" s="21" t="s">
        <v>38</v>
      </c>
      <c r="M15" s="59">
        <v>0</v>
      </c>
      <c r="N15" s="33" t="s">
        <v>24</v>
      </c>
      <c r="O15" s="33" t="s">
        <v>13</v>
      </c>
      <c r="P15" s="6">
        <v>123456</v>
      </c>
      <c r="Q15" s="61" t="s">
        <v>104</v>
      </c>
      <c r="R15" s="11">
        <f>VLOOKUP(E15,I71:J80,2,FALSE)</f>
        <v>12.5</v>
      </c>
      <c r="S15" s="43">
        <f>VLOOKUP(F15,I81:J86,2,FALSE)</f>
        <v>0</v>
      </c>
      <c r="T15" s="21">
        <f>VLOOKUP(J15,G67:H68,2,FALSE)</f>
        <v>0</v>
      </c>
      <c r="U15" s="91">
        <f>SUM(R15:T15)</f>
        <v>12.5</v>
      </c>
    </row>
    <row r="16" spans="1:21" ht="15">
      <c r="A16" s="5">
        <v>2</v>
      </c>
      <c r="B16" s="28" t="s">
        <v>40</v>
      </c>
      <c r="C16" s="28" t="s">
        <v>12</v>
      </c>
      <c r="D16" s="32">
        <v>31331</v>
      </c>
      <c r="E16" s="48" t="s">
        <v>89</v>
      </c>
      <c r="F16" s="44">
        <v>0</v>
      </c>
      <c r="G16" s="43"/>
      <c r="H16" s="46"/>
      <c r="I16" s="43"/>
      <c r="J16" s="45">
        <v>0</v>
      </c>
      <c r="K16" s="58" t="s">
        <v>38</v>
      </c>
      <c r="L16" s="21">
        <v>0</v>
      </c>
      <c r="M16" s="59">
        <v>0</v>
      </c>
      <c r="N16" s="12" t="s">
        <v>24</v>
      </c>
      <c r="O16" s="12" t="s">
        <v>13</v>
      </c>
      <c r="P16" s="6">
        <v>123456</v>
      </c>
      <c r="Q16" s="61" t="s">
        <v>104</v>
      </c>
      <c r="R16" s="11">
        <f>VLOOKUP(E16,I71:J80,2,FALSE)</f>
        <v>10</v>
      </c>
      <c r="S16" s="43">
        <f>VLOOKUP(F16,J81:K86,2,FALSE)</f>
        <v>0</v>
      </c>
      <c r="T16" s="21">
        <f>VLOOKUP(J16,G67:H68,2,FALSE)</f>
        <v>0</v>
      </c>
      <c r="U16" s="91">
        <f>SUM(R16:T16)</f>
        <v>10</v>
      </c>
    </row>
    <row r="17" spans="1:21" ht="15">
      <c r="A17" s="5">
        <v>3</v>
      </c>
      <c r="B17" s="28" t="s">
        <v>41</v>
      </c>
      <c r="C17" s="28" t="s">
        <v>30</v>
      </c>
      <c r="D17" s="32">
        <v>22408</v>
      </c>
      <c r="E17" s="48" t="s">
        <v>89</v>
      </c>
      <c r="F17" s="44">
        <v>0</v>
      </c>
      <c r="G17" s="43"/>
      <c r="H17" s="46"/>
      <c r="I17" s="43"/>
      <c r="J17" s="45">
        <v>0</v>
      </c>
      <c r="K17" s="58" t="s">
        <v>38</v>
      </c>
      <c r="L17" s="21">
        <v>0</v>
      </c>
      <c r="M17" s="59">
        <v>0</v>
      </c>
      <c r="N17" s="12" t="s">
        <v>24</v>
      </c>
      <c r="O17" s="12" t="s">
        <v>13</v>
      </c>
      <c r="P17" s="6">
        <v>123456</v>
      </c>
      <c r="Q17" s="61" t="s">
        <v>104</v>
      </c>
      <c r="R17" s="11">
        <f>VLOOKUP(E17,I71:J80,2,FALSE)</f>
        <v>10</v>
      </c>
      <c r="S17" s="43">
        <f>VLOOKUP(F17,I81:J86,2,FALSE)</f>
        <v>0</v>
      </c>
      <c r="T17" s="21">
        <f>VLOOKUP(J17,G67:H68,2,FALSE)</f>
        <v>0</v>
      </c>
      <c r="U17" s="91">
        <f>SUM(R17:T17)</f>
        <v>10</v>
      </c>
    </row>
    <row r="18" spans="1:21" ht="15">
      <c r="A18" s="5">
        <v>4</v>
      </c>
      <c r="B18" s="30" t="s">
        <v>48</v>
      </c>
      <c r="C18" s="30" t="s">
        <v>42</v>
      </c>
      <c r="D18" s="29">
        <v>31303</v>
      </c>
      <c r="E18" s="48" t="s">
        <v>60</v>
      </c>
      <c r="F18" s="44">
        <v>0</v>
      </c>
      <c r="G18" s="43"/>
      <c r="H18" s="46"/>
      <c r="I18" s="43"/>
      <c r="J18" s="45">
        <v>0</v>
      </c>
      <c r="K18" s="58">
        <v>0</v>
      </c>
      <c r="L18" s="21">
        <v>0</v>
      </c>
      <c r="M18" s="59">
        <v>0</v>
      </c>
      <c r="N18" s="33" t="s">
        <v>24</v>
      </c>
      <c r="O18" s="33" t="s">
        <v>106</v>
      </c>
      <c r="P18" s="6">
        <v>123456</v>
      </c>
      <c r="Q18" s="61" t="s">
        <v>104</v>
      </c>
      <c r="R18" s="11">
        <f>VLOOKUP(E18,I71:J80,2,FALSE)</f>
        <v>12.5</v>
      </c>
      <c r="S18" s="43">
        <f>VLOOKUP(F18,I81:J86,2,FALSE)</f>
        <v>0</v>
      </c>
      <c r="T18" s="21">
        <f>VLOOKUP(J18,G67:H68,2,FALSE)</f>
        <v>0</v>
      </c>
      <c r="U18" s="91">
        <f>SUM(R18:T18)</f>
        <v>12.5</v>
      </c>
    </row>
    <row r="19" spans="1:21" ht="15">
      <c r="A19" s="5">
        <v>5</v>
      </c>
      <c r="B19" s="30" t="s">
        <v>49</v>
      </c>
      <c r="C19" s="30" t="s">
        <v>43</v>
      </c>
      <c r="D19" s="29">
        <v>38132</v>
      </c>
      <c r="E19" s="48" t="s">
        <v>59</v>
      </c>
      <c r="F19" s="44">
        <v>0</v>
      </c>
      <c r="G19" s="43"/>
      <c r="H19" s="46"/>
      <c r="I19" s="43"/>
      <c r="J19" s="45">
        <v>0</v>
      </c>
      <c r="K19" s="58">
        <v>0</v>
      </c>
      <c r="L19" s="21">
        <v>0</v>
      </c>
      <c r="M19" s="59">
        <v>0</v>
      </c>
      <c r="N19" s="33" t="s">
        <v>109</v>
      </c>
      <c r="O19" s="33" t="s">
        <v>13</v>
      </c>
      <c r="P19" s="6">
        <v>123456</v>
      </c>
      <c r="Q19" s="61" t="s">
        <v>104</v>
      </c>
      <c r="R19" s="11">
        <f>VLOOKUP(E19,I71:J80,2,FALSE)</f>
        <v>8</v>
      </c>
      <c r="S19" s="43">
        <f>VLOOKUP(F19,I81:J86,2,FALSE)</f>
        <v>0</v>
      </c>
      <c r="T19" s="21">
        <f>VLOOKUP(J19,G67:H68,2,FALSE)</f>
        <v>0</v>
      </c>
      <c r="U19" s="91">
        <f>SUM(R19:T19)</f>
        <v>8</v>
      </c>
    </row>
    <row r="20" spans="1:21" ht="15">
      <c r="A20" s="5">
        <v>6</v>
      </c>
      <c r="B20" s="93" t="s">
        <v>50</v>
      </c>
      <c r="C20" s="93" t="s">
        <v>44</v>
      </c>
      <c r="D20" s="94">
        <v>35411</v>
      </c>
      <c r="E20" s="48">
        <v>0</v>
      </c>
      <c r="F20" s="44" t="s">
        <v>72</v>
      </c>
      <c r="G20" s="43" t="s">
        <v>65</v>
      </c>
      <c r="H20" s="46">
        <v>123456</v>
      </c>
      <c r="I20" s="43">
        <v>2323</v>
      </c>
      <c r="J20" s="45">
        <v>0</v>
      </c>
      <c r="K20" s="58">
        <v>0</v>
      </c>
      <c r="L20" s="21">
        <v>0</v>
      </c>
      <c r="M20" s="59">
        <v>0</v>
      </c>
      <c r="N20" s="33" t="s">
        <v>110</v>
      </c>
      <c r="O20" s="33" t="s">
        <v>111</v>
      </c>
      <c r="P20" s="6">
        <v>123456</v>
      </c>
      <c r="Q20" s="61" t="s">
        <v>104</v>
      </c>
      <c r="R20" s="11">
        <f>VLOOKUP(E20,I71:J80,2,FALSE)</f>
        <v>0</v>
      </c>
      <c r="S20" s="43">
        <f>VLOOKUP(F20,I81:J86,2,FALSE)</f>
        <v>8</v>
      </c>
      <c r="T20" s="21">
        <f>VLOOKUP(J20,G67:H68,2,FALSE)</f>
        <v>0</v>
      </c>
      <c r="U20" s="91">
        <f>SUM(R20:T20)</f>
        <v>8</v>
      </c>
    </row>
    <row r="21" spans="1:21" ht="15">
      <c r="A21" s="5">
        <v>7</v>
      </c>
      <c r="B21" s="93" t="s">
        <v>108</v>
      </c>
      <c r="C21" s="93" t="s">
        <v>107</v>
      </c>
      <c r="D21" s="94">
        <v>34751</v>
      </c>
      <c r="E21" s="48">
        <v>0</v>
      </c>
      <c r="F21" s="44" t="s">
        <v>73</v>
      </c>
      <c r="G21" s="43" t="s">
        <v>66</v>
      </c>
      <c r="H21" s="46">
        <v>123457</v>
      </c>
      <c r="I21" s="43"/>
      <c r="J21" s="45" t="s">
        <v>38</v>
      </c>
      <c r="K21" s="58">
        <v>0</v>
      </c>
      <c r="L21" s="21" t="s">
        <v>38</v>
      </c>
      <c r="M21" s="59">
        <v>0</v>
      </c>
      <c r="N21" s="33" t="s">
        <v>105</v>
      </c>
      <c r="O21" s="33" t="s">
        <v>47</v>
      </c>
      <c r="P21" s="6">
        <v>123456</v>
      </c>
      <c r="Q21" s="61" t="s">
        <v>104</v>
      </c>
      <c r="R21" s="11">
        <f>VLOOKUP(E21,I71:J80,2,FALSE)</f>
        <v>0</v>
      </c>
      <c r="S21" s="43">
        <f>VLOOKUP(F21,I81:J86,2,FALSE)</f>
        <v>10</v>
      </c>
      <c r="T21" s="21">
        <f>VLOOKUP(J21,G67:H68,2,FALSE)</f>
        <v>3</v>
      </c>
      <c r="U21" s="91">
        <f>SUM(R21:T21)</f>
        <v>13</v>
      </c>
    </row>
    <row r="22" spans="1:21" ht="15">
      <c r="A22" s="5">
        <v>8</v>
      </c>
      <c r="B22" s="34" t="s">
        <v>46</v>
      </c>
      <c r="C22" s="34" t="s">
        <v>45</v>
      </c>
      <c r="D22" s="35">
        <v>23823</v>
      </c>
      <c r="E22" s="48">
        <v>0</v>
      </c>
      <c r="F22" s="44" t="s">
        <v>74</v>
      </c>
      <c r="G22" s="43" t="s">
        <v>65</v>
      </c>
      <c r="H22" s="46">
        <v>129458</v>
      </c>
      <c r="I22" s="43">
        <v>2019</v>
      </c>
      <c r="J22" s="45">
        <v>0</v>
      </c>
      <c r="K22" s="58">
        <v>0</v>
      </c>
      <c r="L22" s="21" t="s">
        <v>38</v>
      </c>
      <c r="M22" s="59">
        <v>0</v>
      </c>
      <c r="N22" s="36" t="s">
        <v>109</v>
      </c>
      <c r="O22" s="36" t="s">
        <v>13</v>
      </c>
      <c r="P22" s="6">
        <v>123456</v>
      </c>
      <c r="Q22" s="61" t="s">
        <v>104</v>
      </c>
      <c r="R22" s="11">
        <f>VLOOKUP(E22,I71:J80,2,FALSE)</f>
        <v>0</v>
      </c>
      <c r="S22" s="43">
        <f>VLOOKUP(F22,I81:J86,2,FALSE)</f>
        <v>10</v>
      </c>
      <c r="T22" s="21">
        <f>VLOOKUP(J22,G67:H68,2,FALSE)</f>
        <v>0</v>
      </c>
      <c r="U22" s="91">
        <f>SUM(R22:T22)</f>
        <v>10</v>
      </c>
    </row>
    <row r="23" spans="1:21" ht="15">
      <c r="A23" s="5">
        <v>9</v>
      </c>
      <c r="B23" s="30"/>
      <c r="C23" s="30"/>
      <c r="D23" s="47"/>
      <c r="E23" s="48">
        <v>0</v>
      </c>
      <c r="F23" s="44">
        <v>0</v>
      </c>
      <c r="G23" s="43"/>
      <c r="H23" s="46"/>
      <c r="I23" s="43"/>
      <c r="J23" s="45">
        <v>0</v>
      </c>
      <c r="K23" s="58">
        <v>0</v>
      </c>
      <c r="L23" s="21">
        <v>0</v>
      </c>
      <c r="M23" s="59" t="s">
        <v>38</v>
      </c>
      <c r="N23" s="60"/>
      <c r="O23" s="4"/>
      <c r="P23" s="6"/>
      <c r="Q23" s="62"/>
      <c r="R23" s="11">
        <f>VLOOKUP(E23,I71:J80,2,FALSE)</f>
        <v>0</v>
      </c>
      <c r="S23" s="43">
        <f>VLOOKUP(F23,I81:J86,2,FALSE)</f>
        <v>0</v>
      </c>
      <c r="T23" s="21">
        <f>VLOOKUP(J23,G67:H68,2,FALSE)</f>
        <v>0</v>
      </c>
      <c r="U23" s="91">
        <f>SUM(R23:T23)</f>
        <v>0</v>
      </c>
    </row>
    <row r="24" spans="1:21" ht="15">
      <c r="A24" s="5">
        <v>10</v>
      </c>
      <c r="B24" s="30"/>
      <c r="C24" s="30"/>
      <c r="D24" s="47"/>
      <c r="E24" s="48">
        <v>0</v>
      </c>
      <c r="F24" s="44">
        <v>0</v>
      </c>
      <c r="G24" s="43"/>
      <c r="H24" s="46"/>
      <c r="I24" s="43"/>
      <c r="J24" s="45">
        <v>0</v>
      </c>
      <c r="K24" s="58">
        <v>0</v>
      </c>
      <c r="L24" s="21">
        <v>0</v>
      </c>
      <c r="M24" s="59">
        <v>0</v>
      </c>
      <c r="N24" s="60"/>
      <c r="O24" s="4"/>
      <c r="P24" s="6"/>
      <c r="Q24" s="62"/>
      <c r="R24" s="11">
        <f>VLOOKUP(E24,I71:J80,2,FALSE)</f>
        <v>0</v>
      </c>
      <c r="S24" s="43">
        <f>VLOOKUP(F24,I81:J86,2,FALSE)</f>
        <v>0</v>
      </c>
      <c r="T24" s="21">
        <f>VLOOKUP(J24,G67:H68,2,FALSE)</f>
        <v>0</v>
      </c>
      <c r="U24" s="91">
        <f>SUM(R24:T24)</f>
        <v>0</v>
      </c>
    </row>
    <row r="25" spans="1:21" ht="15">
      <c r="A25" s="5">
        <v>11</v>
      </c>
      <c r="B25" s="30"/>
      <c r="C25" s="30"/>
      <c r="D25" s="47"/>
      <c r="E25" s="48">
        <v>0</v>
      </c>
      <c r="F25" s="44">
        <v>0</v>
      </c>
      <c r="G25" s="43"/>
      <c r="H25" s="46"/>
      <c r="I25" s="43"/>
      <c r="J25" s="45">
        <v>0</v>
      </c>
      <c r="K25" s="58">
        <v>0</v>
      </c>
      <c r="L25" s="21">
        <v>0</v>
      </c>
      <c r="M25" s="59">
        <v>0</v>
      </c>
      <c r="N25" s="60"/>
      <c r="O25" s="4"/>
      <c r="P25" s="6"/>
      <c r="Q25" s="62"/>
      <c r="R25" s="11">
        <f>VLOOKUP(E25,I71:J80,2,FALSE)</f>
        <v>0</v>
      </c>
      <c r="S25" s="43">
        <f>VLOOKUP(F25,I81:J86,2,FALSE)</f>
        <v>0</v>
      </c>
      <c r="T25" s="21">
        <f>VLOOKUP(J25,G67:H68,2,FALSE)</f>
        <v>0</v>
      </c>
      <c r="U25" s="91">
        <f>SUM(R25:T25)</f>
        <v>0</v>
      </c>
    </row>
    <row r="26" spans="1:21" ht="15">
      <c r="A26" s="5">
        <v>12</v>
      </c>
      <c r="B26" s="30"/>
      <c r="C26" s="30"/>
      <c r="D26" s="47"/>
      <c r="E26" s="48">
        <v>0</v>
      </c>
      <c r="F26" s="44">
        <v>0</v>
      </c>
      <c r="G26" s="43"/>
      <c r="H26" s="46"/>
      <c r="I26" s="43"/>
      <c r="J26" s="45">
        <v>0</v>
      </c>
      <c r="K26" s="58">
        <v>0</v>
      </c>
      <c r="L26" s="21">
        <v>0</v>
      </c>
      <c r="M26" s="59">
        <v>0</v>
      </c>
      <c r="N26" s="60"/>
      <c r="O26" s="4"/>
      <c r="P26" s="6"/>
      <c r="Q26" s="62"/>
      <c r="R26" s="11">
        <f>VLOOKUP(E26,I71:J80,2,FALSE)</f>
        <v>0</v>
      </c>
      <c r="S26" s="43">
        <f>VLOOKUP(F26,I81:J86,2,FALSE)</f>
        <v>0</v>
      </c>
      <c r="T26" s="21">
        <f>VLOOKUP(J26,G67:H68,2,FALSE)</f>
        <v>0</v>
      </c>
      <c r="U26" s="91">
        <f>SUM(R26:T26)</f>
        <v>0</v>
      </c>
    </row>
    <row r="27" spans="1:21" ht="15">
      <c r="A27" s="5">
        <v>13</v>
      </c>
      <c r="B27" s="30"/>
      <c r="C27" s="30"/>
      <c r="D27" s="47"/>
      <c r="E27" s="48">
        <v>0</v>
      </c>
      <c r="F27" s="44">
        <v>0</v>
      </c>
      <c r="G27" s="43"/>
      <c r="H27" s="46"/>
      <c r="I27" s="43"/>
      <c r="J27" s="45">
        <v>0</v>
      </c>
      <c r="K27" s="58">
        <v>0</v>
      </c>
      <c r="L27" s="21">
        <v>0</v>
      </c>
      <c r="M27" s="59">
        <v>0</v>
      </c>
      <c r="N27" s="60"/>
      <c r="O27" s="4"/>
      <c r="P27" s="6"/>
      <c r="Q27" s="62"/>
      <c r="R27" s="11">
        <f>VLOOKUP(E27,I71:J80,2,FALSE)</f>
        <v>0</v>
      </c>
      <c r="S27" s="43">
        <f>VLOOKUP(F27,I81:J86,2,FALSE)</f>
        <v>0</v>
      </c>
      <c r="T27" s="21">
        <f>VLOOKUP(J27,G67:H68,2,FALSE)</f>
        <v>0</v>
      </c>
      <c r="U27" s="91">
        <f>SUM(R27:T27)</f>
        <v>0</v>
      </c>
    </row>
    <row r="28" spans="1:21" ht="15">
      <c r="A28" s="5">
        <v>14</v>
      </c>
      <c r="B28" s="30"/>
      <c r="C28" s="30"/>
      <c r="D28" s="47"/>
      <c r="E28" s="48">
        <v>0</v>
      </c>
      <c r="F28" s="44">
        <v>0</v>
      </c>
      <c r="G28" s="43"/>
      <c r="H28" s="46"/>
      <c r="I28" s="43"/>
      <c r="J28" s="45">
        <v>0</v>
      </c>
      <c r="K28" s="58">
        <v>0</v>
      </c>
      <c r="L28" s="21">
        <v>0</v>
      </c>
      <c r="M28" s="59">
        <v>0</v>
      </c>
      <c r="N28" s="60"/>
      <c r="O28" s="4"/>
      <c r="P28" s="6"/>
      <c r="Q28" s="62"/>
      <c r="R28" s="11">
        <f>VLOOKUP(E28,I71:J80,2,FALSE)</f>
        <v>0</v>
      </c>
      <c r="S28" s="43">
        <f>VLOOKUP(F28,I81:J86,2,FALSE)</f>
        <v>0</v>
      </c>
      <c r="T28" s="21">
        <f>VLOOKUP(J28,G67:H68,2,FALSE)</f>
        <v>0</v>
      </c>
      <c r="U28" s="91">
        <f>SUM(R28:T28)</f>
        <v>0</v>
      </c>
    </row>
    <row r="29" spans="1:21" ht="15">
      <c r="A29" s="5">
        <v>15</v>
      </c>
      <c r="B29" s="30"/>
      <c r="C29" s="30"/>
      <c r="D29" s="47"/>
      <c r="E29" s="48">
        <v>0</v>
      </c>
      <c r="F29" s="44">
        <v>0</v>
      </c>
      <c r="G29" s="43"/>
      <c r="H29" s="46"/>
      <c r="I29" s="43"/>
      <c r="J29" s="45">
        <v>0</v>
      </c>
      <c r="K29" s="58">
        <v>0</v>
      </c>
      <c r="L29" s="21">
        <v>0</v>
      </c>
      <c r="M29" s="59">
        <v>0</v>
      </c>
      <c r="N29" s="60"/>
      <c r="O29" s="4"/>
      <c r="P29" s="6"/>
      <c r="Q29" s="62"/>
      <c r="R29" s="11">
        <f>VLOOKUP(E29,I71:J80,2,FALSE)</f>
        <v>0</v>
      </c>
      <c r="S29" s="43">
        <f>VLOOKUP(F29,I81:J86,2,FALSE)</f>
        <v>0</v>
      </c>
      <c r="T29" s="21">
        <f>VLOOKUP(J29,G67:H68,2,FALSE)</f>
        <v>0</v>
      </c>
      <c r="U29" s="91">
        <f>SUM(R29:T29)</f>
        <v>0</v>
      </c>
    </row>
    <row r="30" spans="1:21" ht="15">
      <c r="A30" s="5">
        <v>16</v>
      </c>
      <c r="B30" s="30"/>
      <c r="C30" s="30"/>
      <c r="D30" s="47"/>
      <c r="E30" s="48">
        <v>0</v>
      </c>
      <c r="F30" s="44">
        <v>0</v>
      </c>
      <c r="G30" s="43"/>
      <c r="H30" s="46"/>
      <c r="I30" s="43"/>
      <c r="J30" s="45">
        <v>0</v>
      </c>
      <c r="K30" s="58">
        <v>0</v>
      </c>
      <c r="L30" s="21">
        <v>0</v>
      </c>
      <c r="M30" s="59">
        <v>0</v>
      </c>
      <c r="N30" s="60"/>
      <c r="O30" s="4"/>
      <c r="P30" s="6"/>
      <c r="Q30" s="62"/>
      <c r="R30" s="11">
        <f>VLOOKUP(E30,I71:J80,2,FALSE)</f>
        <v>0</v>
      </c>
      <c r="S30" s="43">
        <f>VLOOKUP(F30,I81:J86,2,FALSE)</f>
        <v>0</v>
      </c>
      <c r="T30" s="21">
        <f>VLOOKUP(J30,G67:H68,2,FALSE)</f>
        <v>0</v>
      </c>
      <c r="U30" s="91">
        <f>SUM(R30:T30)</f>
        <v>0</v>
      </c>
    </row>
    <row r="31" spans="1:21" ht="15">
      <c r="A31" s="5">
        <v>17</v>
      </c>
      <c r="B31" s="30"/>
      <c r="C31" s="30"/>
      <c r="D31" s="47"/>
      <c r="E31" s="48">
        <v>0</v>
      </c>
      <c r="F31" s="44">
        <v>0</v>
      </c>
      <c r="G31" s="43"/>
      <c r="H31" s="46"/>
      <c r="I31" s="43"/>
      <c r="J31" s="45">
        <v>0</v>
      </c>
      <c r="K31" s="58">
        <v>0</v>
      </c>
      <c r="L31" s="21">
        <v>0</v>
      </c>
      <c r="M31" s="59">
        <v>0</v>
      </c>
      <c r="N31" s="60"/>
      <c r="O31" s="4"/>
      <c r="P31" s="6"/>
      <c r="Q31" s="62"/>
      <c r="R31" s="11">
        <f>VLOOKUP(E31,I71:J80,2,FALSE)</f>
        <v>0</v>
      </c>
      <c r="S31" s="43">
        <f>VLOOKUP(F31,I81:J86,2,FALSE)</f>
        <v>0</v>
      </c>
      <c r="T31" s="21">
        <f>VLOOKUP(J31,G67:H68,2,FALSE)</f>
        <v>0</v>
      </c>
      <c r="U31" s="91">
        <f>SUM(R31:T31)</f>
        <v>0</v>
      </c>
    </row>
    <row r="32" spans="1:21" ht="15">
      <c r="A32" s="5">
        <v>18</v>
      </c>
      <c r="B32" s="30"/>
      <c r="C32" s="30"/>
      <c r="D32" s="47"/>
      <c r="E32" s="48">
        <v>0</v>
      </c>
      <c r="F32" s="44">
        <v>0</v>
      </c>
      <c r="G32" s="43"/>
      <c r="H32" s="46"/>
      <c r="I32" s="43"/>
      <c r="J32" s="45">
        <v>0</v>
      </c>
      <c r="K32" s="58">
        <v>0</v>
      </c>
      <c r="L32" s="21">
        <v>0</v>
      </c>
      <c r="M32" s="59">
        <v>0</v>
      </c>
      <c r="N32" s="60"/>
      <c r="O32" s="4"/>
      <c r="P32" s="6"/>
      <c r="Q32" s="62"/>
      <c r="R32" s="11">
        <f>VLOOKUP(E32,I71:J80,2,FALSE)</f>
        <v>0</v>
      </c>
      <c r="S32" s="43">
        <f>VLOOKUP(F32,I81:J86,2,FALSE)</f>
        <v>0</v>
      </c>
      <c r="T32" s="21">
        <f>VLOOKUP(J32,G67:H68,2,FALSE)</f>
        <v>0</v>
      </c>
      <c r="U32" s="91">
        <f>SUM(R32:T32)</f>
        <v>0</v>
      </c>
    </row>
    <row r="33" spans="1:21" ht="15">
      <c r="A33" s="5">
        <v>19</v>
      </c>
      <c r="B33" s="30"/>
      <c r="C33" s="30"/>
      <c r="D33" s="47"/>
      <c r="E33" s="48">
        <v>0</v>
      </c>
      <c r="F33" s="44">
        <v>0</v>
      </c>
      <c r="G33" s="43"/>
      <c r="H33" s="46"/>
      <c r="I33" s="43"/>
      <c r="J33" s="45">
        <v>0</v>
      </c>
      <c r="K33" s="58">
        <v>0</v>
      </c>
      <c r="L33" s="21">
        <v>0</v>
      </c>
      <c r="M33" s="59">
        <v>0</v>
      </c>
      <c r="N33" s="60"/>
      <c r="O33" s="4"/>
      <c r="P33" s="6"/>
      <c r="Q33" s="62"/>
      <c r="R33" s="11">
        <f>VLOOKUP(E33,I71:J80,2,FALSE)</f>
        <v>0</v>
      </c>
      <c r="S33" s="43">
        <f>VLOOKUP(F33,I81:J86,2,FALSE)</f>
        <v>0</v>
      </c>
      <c r="T33" s="21">
        <f>VLOOKUP(J33,G67:H68,2,FALSE)</f>
        <v>0</v>
      </c>
      <c r="U33" s="91">
        <f>SUM(R33:T33)</f>
        <v>0</v>
      </c>
    </row>
    <row r="34" spans="1:21" ht="15">
      <c r="A34" s="5">
        <v>20</v>
      </c>
      <c r="B34" s="30"/>
      <c r="C34" s="30"/>
      <c r="D34" s="47"/>
      <c r="E34" s="48">
        <v>0</v>
      </c>
      <c r="F34" s="44">
        <v>0</v>
      </c>
      <c r="G34" s="43"/>
      <c r="H34" s="46"/>
      <c r="I34" s="43"/>
      <c r="J34" s="45">
        <v>0</v>
      </c>
      <c r="K34" s="58">
        <v>0</v>
      </c>
      <c r="L34" s="21">
        <v>0</v>
      </c>
      <c r="M34" s="59">
        <v>0</v>
      </c>
      <c r="N34" s="60"/>
      <c r="O34" s="4"/>
      <c r="P34" s="6"/>
      <c r="Q34" s="62"/>
      <c r="R34" s="11">
        <f>VLOOKUP(E34,I71:J80,2,FALSE)</f>
        <v>0</v>
      </c>
      <c r="S34" s="43">
        <f>VLOOKUP(F34,I81:J86,2,FALSE)</f>
        <v>0</v>
      </c>
      <c r="T34" s="21">
        <f>VLOOKUP(J34,G67:H68,2,FALSE)</f>
        <v>0</v>
      </c>
      <c r="U34" s="91">
        <f>SUM(R34:T34)</f>
        <v>0</v>
      </c>
    </row>
    <row r="35" spans="1:21" ht="15">
      <c r="A35" s="5">
        <v>21</v>
      </c>
      <c r="B35" s="30"/>
      <c r="C35" s="30"/>
      <c r="D35" s="47"/>
      <c r="E35" s="48">
        <v>0</v>
      </c>
      <c r="F35" s="44">
        <v>0</v>
      </c>
      <c r="G35" s="43"/>
      <c r="H35" s="46"/>
      <c r="I35" s="43"/>
      <c r="J35" s="45">
        <v>0</v>
      </c>
      <c r="K35" s="58">
        <v>0</v>
      </c>
      <c r="L35" s="21">
        <v>0</v>
      </c>
      <c r="M35" s="59">
        <v>0</v>
      </c>
      <c r="N35" s="60"/>
      <c r="O35" s="4"/>
      <c r="P35" s="6"/>
      <c r="Q35" s="62"/>
      <c r="R35" s="11">
        <f>VLOOKUP(E35,I71:J80,2,FALSE)</f>
        <v>0</v>
      </c>
      <c r="S35" s="43">
        <f>VLOOKUP(F35,I81:J86,2,FALSE)</f>
        <v>0</v>
      </c>
      <c r="T35" s="21">
        <f>VLOOKUP(J35,G67:H68,2,FALSE)</f>
        <v>0</v>
      </c>
      <c r="U35" s="91">
        <f>SUM(R35:T35)</f>
        <v>0</v>
      </c>
    </row>
    <row r="36" spans="1:21" ht="15">
      <c r="A36" s="5">
        <v>22</v>
      </c>
      <c r="B36" s="30"/>
      <c r="C36" s="30"/>
      <c r="D36" s="47"/>
      <c r="E36" s="48">
        <v>0</v>
      </c>
      <c r="F36" s="44">
        <v>0</v>
      </c>
      <c r="G36" s="43"/>
      <c r="H36" s="46"/>
      <c r="I36" s="43"/>
      <c r="J36" s="45">
        <v>0</v>
      </c>
      <c r="K36" s="58">
        <v>0</v>
      </c>
      <c r="L36" s="21">
        <v>0</v>
      </c>
      <c r="M36" s="59">
        <v>0</v>
      </c>
      <c r="N36" s="60"/>
      <c r="O36" s="4"/>
      <c r="P36" s="6"/>
      <c r="Q36" s="62"/>
      <c r="R36" s="11">
        <f>VLOOKUP(E36,I71:J80,2,FALSE)</f>
        <v>0</v>
      </c>
      <c r="S36" s="43">
        <f>VLOOKUP(F36,I81:J86,2,FALSE)</f>
        <v>0</v>
      </c>
      <c r="T36" s="21">
        <f>VLOOKUP(J36,G67:H68,2,FALSE)</f>
        <v>0</v>
      </c>
      <c r="U36" s="91">
        <f>SUM(R36:T36)</f>
        <v>0</v>
      </c>
    </row>
    <row r="37" spans="1:21" ht="15">
      <c r="A37" s="5">
        <v>23</v>
      </c>
      <c r="B37" s="30"/>
      <c r="C37" s="30"/>
      <c r="D37" s="47"/>
      <c r="E37" s="48">
        <v>0</v>
      </c>
      <c r="F37" s="44">
        <v>0</v>
      </c>
      <c r="G37" s="43"/>
      <c r="H37" s="46"/>
      <c r="I37" s="43"/>
      <c r="J37" s="45">
        <v>0</v>
      </c>
      <c r="K37" s="58">
        <v>0</v>
      </c>
      <c r="L37" s="21">
        <v>0</v>
      </c>
      <c r="M37" s="59">
        <v>0</v>
      </c>
      <c r="N37" s="60"/>
      <c r="O37" s="4"/>
      <c r="P37" s="6"/>
      <c r="Q37" s="62"/>
      <c r="R37" s="11">
        <f>VLOOKUP(E37,I71:J80,2,FALSE)</f>
        <v>0</v>
      </c>
      <c r="S37" s="43">
        <f>VLOOKUP(F37,I81:J86,2,FALSE)</f>
        <v>0</v>
      </c>
      <c r="T37" s="21">
        <f>VLOOKUP(J37,G67:H68,2,FALSE)</f>
        <v>0</v>
      </c>
      <c r="U37" s="91">
        <f>SUM(R37:T37)</f>
        <v>0</v>
      </c>
    </row>
    <row r="38" spans="1:21" ht="15">
      <c r="A38" s="5">
        <v>24</v>
      </c>
      <c r="B38" s="30"/>
      <c r="C38" s="30"/>
      <c r="D38" s="47"/>
      <c r="E38" s="48">
        <v>0</v>
      </c>
      <c r="F38" s="44">
        <v>0</v>
      </c>
      <c r="G38" s="43"/>
      <c r="H38" s="46"/>
      <c r="I38" s="43"/>
      <c r="J38" s="45">
        <v>0</v>
      </c>
      <c r="K38" s="58">
        <v>0</v>
      </c>
      <c r="L38" s="21">
        <v>0</v>
      </c>
      <c r="M38" s="59">
        <v>0</v>
      </c>
      <c r="N38" s="60"/>
      <c r="O38" s="4"/>
      <c r="P38" s="6"/>
      <c r="Q38" s="62"/>
      <c r="R38" s="11">
        <f>VLOOKUP(E38,I71:J80,2,FALSE)</f>
        <v>0</v>
      </c>
      <c r="S38" s="43">
        <f>VLOOKUP(F38,I81:J86,2,FALSE)</f>
        <v>0</v>
      </c>
      <c r="T38" s="21">
        <f>VLOOKUP(J38,G67:H68,2,FALSE)</f>
        <v>0</v>
      </c>
      <c r="U38" s="91">
        <f>SUM(R38:T38)</f>
        <v>0</v>
      </c>
    </row>
    <row r="39" spans="1:21" ht="15.75" thickBot="1">
      <c r="A39" s="5">
        <v>25</v>
      </c>
      <c r="B39" s="30"/>
      <c r="C39" s="30"/>
      <c r="D39" s="47"/>
      <c r="E39" s="48">
        <v>0</v>
      </c>
      <c r="F39" s="44">
        <v>0</v>
      </c>
      <c r="G39" s="43"/>
      <c r="H39" s="46"/>
      <c r="I39" s="43"/>
      <c r="J39" s="45">
        <v>0</v>
      </c>
      <c r="K39" s="58">
        <v>0</v>
      </c>
      <c r="L39" s="21">
        <v>0</v>
      </c>
      <c r="M39" s="59">
        <v>0</v>
      </c>
      <c r="N39" s="60"/>
      <c r="O39" s="4"/>
      <c r="P39" s="6"/>
      <c r="Q39" s="62"/>
      <c r="R39" s="11">
        <f>VLOOKUP(E39,I71:J80,2,FALSE)</f>
        <v>0</v>
      </c>
      <c r="S39" s="43">
        <f>VLOOKUP(F39,I81:J86,2,FALSE)</f>
        <v>0</v>
      </c>
      <c r="T39" s="21">
        <f>VLOOKUP(J39,G67:H68,2,FALSE)</f>
        <v>0</v>
      </c>
      <c r="U39" s="91">
        <f>SUM(R39:T39)</f>
        <v>0</v>
      </c>
    </row>
    <row r="40" spans="20:21" ht="24.75" customHeight="1" thickBot="1" thickTop="1">
      <c r="T40" s="95" t="s">
        <v>52</v>
      </c>
      <c r="U40" s="92">
        <f>SUM(U15:U39)</f>
        <v>84</v>
      </c>
    </row>
    <row r="41" ht="15.75" thickTop="1"/>
    <row r="60" spans="18:21" ht="15" hidden="1">
      <c r="R60" s="3"/>
      <c r="U60" s="3"/>
    </row>
    <row r="61" spans="18:21" ht="15" hidden="1">
      <c r="R61" s="19"/>
      <c r="U61" s="19"/>
    </row>
    <row r="62" spans="18:21" ht="15" hidden="1">
      <c r="R62" s="19"/>
      <c r="U62" s="19"/>
    </row>
    <row r="63" spans="18:21" ht="15" hidden="1">
      <c r="R63" s="19"/>
      <c r="T63" s="3"/>
      <c r="U63" s="19"/>
    </row>
    <row r="64" spans="18:21" ht="15" hidden="1">
      <c r="R64" s="19"/>
      <c r="T64" s="19"/>
      <c r="U64" s="19"/>
    </row>
    <row r="65" spans="18:21" ht="15" hidden="1">
      <c r="R65" s="19"/>
      <c r="T65" s="19"/>
      <c r="U65" s="19"/>
    </row>
    <row r="66" spans="7:21" ht="15" hidden="1">
      <c r="G66" t="s">
        <v>37</v>
      </c>
      <c r="L66" t="s">
        <v>56</v>
      </c>
      <c r="R66" s="19"/>
      <c r="T66" s="19"/>
      <c r="U66" s="19"/>
    </row>
    <row r="67" spans="7:21" ht="15" hidden="1">
      <c r="G67" s="2" t="s">
        <v>38</v>
      </c>
      <c r="H67" s="2">
        <v>3</v>
      </c>
      <c r="L67" s="2" t="s">
        <v>38</v>
      </c>
      <c r="M67" s="2">
        <v>6</v>
      </c>
      <c r="R67" s="19"/>
      <c r="T67" s="19"/>
      <c r="U67" s="19"/>
    </row>
    <row r="68" spans="7:21" ht="15" hidden="1">
      <c r="G68" s="31">
        <v>0</v>
      </c>
      <c r="H68" s="2">
        <v>0</v>
      </c>
      <c r="L68" s="31">
        <v>0</v>
      </c>
      <c r="M68" s="31">
        <v>0</v>
      </c>
      <c r="R68" s="19"/>
      <c r="T68" s="19"/>
      <c r="U68" s="19"/>
    </row>
    <row r="69" spans="9:21" ht="15" hidden="1">
      <c r="I69" s="101" t="s">
        <v>29</v>
      </c>
      <c r="J69" s="101"/>
      <c r="R69" s="19"/>
      <c r="T69" s="19"/>
      <c r="U69" s="19"/>
    </row>
    <row r="70" spans="9:21" ht="15" hidden="1">
      <c r="I70" t="s">
        <v>61</v>
      </c>
      <c r="J70" t="s">
        <v>6</v>
      </c>
      <c r="P70" s="3"/>
      <c r="R70" s="19"/>
      <c r="T70" s="19"/>
      <c r="U70" s="19"/>
    </row>
    <row r="71" spans="9:21" ht="15" hidden="1">
      <c r="I71" s="2">
        <v>0</v>
      </c>
      <c r="J71" s="2">
        <v>0</v>
      </c>
      <c r="M71" s="19"/>
      <c r="P71" s="19"/>
      <c r="R71" s="19"/>
      <c r="T71" s="19"/>
      <c r="U71" s="19"/>
    </row>
    <row r="72" spans="7:21" ht="15" hidden="1">
      <c r="G72" t="s">
        <v>19</v>
      </c>
      <c r="I72" s="2" t="s">
        <v>59</v>
      </c>
      <c r="J72" s="2">
        <v>8</v>
      </c>
      <c r="M72" s="19"/>
      <c r="P72" s="19"/>
      <c r="R72" s="19"/>
      <c r="T72" s="19"/>
      <c r="U72" s="19"/>
    </row>
    <row r="73" spans="7:21" ht="15" hidden="1">
      <c r="G73" s="2" t="s">
        <v>65</v>
      </c>
      <c r="I73" s="2" t="s">
        <v>25</v>
      </c>
      <c r="J73" s="2">
        <v>10.5</v>
      </c>
      <c r="M73" s="19"/>
      <c r="P73" s="19"/>
      <c r="R73" s="19"/>
      <c r="T73" s="19"/>
      <c r="U73" s="19"/>
    </row>
    <row r="74" spans="7:21" ht="15" hidden="1">
      <c r="G74" s="2" t="s">
        <v>66</v>
      </c>
      <c r="I74" s="2" t="s">
        <v>26</v>
      </c>
      <c r="J74" s="2">
        <v>10.5</v>
      </c>
      <c r="M74" s="19"/>
      <c r="P74" s="19"/>
      <c r="R74" s="19"/>
      <c r="T74" s="19"/>
      <c r="U74" s="19"/>
    </row>
    <row r="75" spans="7:21" ht="15" hidden="1">
      <c r="G75" s="2" t="s">
        <v>20</v>
      </c>
      <c r="I75" s="2" t="s">
        <v>27</v>
      </c>
      <c r="J75" s="2">
        <v>10.5</v>
      </c>
      <c r="M75" s="19"/>
      <c r="P75" s="19"/>
      <c r="R75" s="19"/>
      <c r="T75" s="19"/>
      <c r="U75" s="19"/>
    </row>
    <row r="76" spans="9:20" ht="15" hidden="1">
      <c r="I76" s="2" t="s">
        <v>28</v>
      </c>
      <c r="J76" s="2">
        <v>12.5</v>
      </c>
      <c r="M76" s="19"/>
      <c r="P76" s="19"/>
      <c r="T76" s="19"/>
    </row>
    <row r="77" spans="9:20" ht="15" hidden="1">
      <c r="I77" s="2" t="s">
        <v>32</v>
      </c>
      <c r="J77" s="2">
        <v>12.5</v>
      </c>
      <c r="M77" s="19"/>
      <c r="P77" s="19"/>
      <c r="T77" s="19"/>
    </row>
    <row r="78" spans="9:20" ht="15" hidden="1">
      <c r="I78" s="2" t="s">
        <v>31</v>
      </c>
      <c r="J78" s="2">
        <v>12.5</v>
      </c>
      <c r="P78" s="19"/>
      <c r="T78" s="19"/>
    </row>
    <row r="79" spans="9:16" ht="15" hidden="1">
      <c r="I79" s="2" t="s">
        <v>60</v>
      </c>
      <c r="J79" s="2">
        <v>12.5</v>
      </c>
      <c r="P79" s="19"/>
    </row>
    <row r="80" spans="9:16" ht="15" hidden="1">
      <c r="I80" s="2" t="s">
        <v>89</v>
      </c>
      <c r="J80" s="2">
        <v>10</v>
      </c>
      <c r="P80" s="19"/>
    </row>
    <row r="81" spans="9:16" ht="15" hidden="1">
      <c r="I81" s="2">
        <v>0</v>
      </c>
      <c r="J81" s="2">
        <v>0</v>
      </c>
      <c r="P81" s="19"/>
    </row>
    <row r="82" spans="9:16" ht="15" hidden="1">
      <c r="I82" s="2" t="s">
        <v>71</v>
      </c>
      <c r="J82" s="2">
        <v>8</v>
      </c>
      <c r="P82" s="19"/>
    </row>
    <row r="83" spans="9:16" ht="15" hidden="1">
      <c r="I83" s="2" t="s">
        <v>72</v>
      </c>
      <c r="J83" s="2">
        <v>8</v>
      </c>
      <c r="P83" s="19"/>
    </row>
    <row r="84" spans="9:16" ht="15" hidden="1">
      <c r="I84" s="2" t="s">
        <v>75</v>
      </c>
      <c r="J84" s="2">
        <v>10</v>
      </c>
      <c r="P84" s="19"/>
    </row>
    <row r="85" spans="9:16" ht="15" hidden="1">
      <c r="I85" s="2" t="s">
        <v>73</v>
      </c>
      <c r="J85" s="2">
        <v>10</v>
      </c>
      <c r="P85" s="19"/>
    </row>
    <row r="86" spans="9:10" ht="15" hidden="1">
      <c r="I86" s="2" t="s">
        <v>74</v>
      </c>
      <c r="J86" s="2">
        <v>10</v>
      </c>
    </row>
    <row r="87" ht="15" hidden="1"/>
    <row r="88" ht="15" hidden="1"/>
    <row r="89" ht="15" hidden="1"/>
  </sheetData>
  <sheetProtection password="CF6E" sheet="1" objects="1" scenarios="1"/>
  <mergeCells count="22">
    <mergeCell ref="A1:U1"/>
    <mergeCell ref="D9:G9"/>
    <mergeCell ref="B12:D12"/>
    <mergeCell ref="F12:J12"/>
    <mergeCell ref="K12:M12"/>
    <mergeCell ref="N12:Q12"/>
    <mergeCell ref="R12:T12"/>
    <mergeCell ref="R13:S13"/>
    <mergeCell ref="A13:A14"/>
    <mergeCell ref="B13:B14"/>
    <mergeCell ref="C13:C14"/>
    <mergeCell ref="D13:D14"/>
    <mergeCell ref="F13:J13"/>
    <mergeCell ref="K13:K14"/>
    <mergeCell ref="T13:T14"/>
    <mergeCell ref="U13:U14"/>
    <mergeCell ref="I69:J69"/>
    <mergeCell ref="M13:M14"/>
    <mergeCell ref="N13:N14"/>
    <mergeCell ref="O13:O14"/>
    <mergeCell ref="P13:P14"/>
    <mergeCell ref="Q13:Q14"/>
  </mergeCells>
  <dataValidations count="13">
    <dataValidation type="list" allowBlank="1" showInputMessage="1" showErrorMessage="1" promptTitle="CATEGORÍA PROMOCIÓN" prompt="SELECCIONAR LA CATEGORÍA CORRESPONDIENTE:&#10;CORRELÍN  2002 al 2004&#10;ALEVÍN  2001 y 2000&#10;INFANTIL  1999 y 1998&#10;CADETE  1997 y 1996&#10;JÚNIOR  1993 al 1994&#10;ABSOLUTO  1993 al 1977&#10;VETERANO  1976 y anteriores&#10;UNIVERSITARIO 1995 y anteriores&#10;ACOMPAÑANTE" errorTitle="CATEGORÍA" error="CATEGORÍA NO VÁLIDA" sqref="E15:E39">
      <formula1>$I$71:$I$80</formula1>
    </dataValidation>
    <dataValidation type="list" allowBlank="1" showInputMessage="1" showErrorMessage="1" promptTitle="ALQUILER PINZA" prompt="PARA FEDERADOS QUE NO DISPONGAN DE PINZA PODRÁN ALQUILARLA AL PRECIO DE 6€. ESTA CANTIDAD SE SUMARÁ AL TOTAL DE LA INSCRIPCIÓN. DICHAS PINZAS PODRÁN RETIRARSE AL RECOGER EL DORSAL, ABONANDO UNA FIANZA DE 30€ QUE SERÁ DEVUELTA AL FINALIZAR LA PRUEBA." errorTitle="ALQUILER PINZA" error="INSETAR SI O NO" sqref="J16:J39">
      <formula1>$G$67:$G$68</formula1>
    </dataValidation>
    <dataValidation type="list" allowBlank="1" showInputMessage="1" showErrorMessage="1" promptTitle="CATEGORÍA COMPETICIÓN" prompt="SELECCIONAR LA CATEGORÍA SEGÚN LA SIGUIENTE CLASIFICACIÓN:&#10;INFANTIL FADO  1999 y 1998 PER. 2000&#10;CADETE  FADO 1997 y 1996 PER- 1998&#10;JÚNIOR FADO  1995 al 1994&#10;SENIOR  Hasta 1997&#10;MASTER  1976 y anteriores" errorTitle="CATEGORÍA" error="CATEGORÍA NO VÁLIDA" sqref="F15:F39">
      <formula1>$I$81:$I$86</formula1>
    </dataValidation>
    <dataValidation type="list" allowBlank="1" showInputMessage="1" showErrorMessage="1" promptTitle="AUTOCARAVANA" prompt="AQUELLOS PARTICIPANTES QUE VAYAN A PERNOCTAR MEDIANTE AUTOCARAVANA EN EL APARCAMIENTO DE ISLA MÁGICA EN LA NOCHE DEL SÁBADO AL DOMINGO SELECCIONAR SI. (SÓLO LO SELECCIONARÁ EL CONDUCTOR DEL VEHÍCULO, NO LOS ACOMPAÑANTES)" errorTitle="ALQUILER PINZA" error="INSETAR SI O NO" sqref="M15:M39">
      <formula1>$L$67:$L$68</formula1>
    </dataValidation>
    <dataValidation allowBlank="1" showInputMessage="1" showErrorMessage="1" promptTitle="Nº DE LICENCIA" prompt="NO SE ADMITIRÁN INSCRIPCIONES A LA CATEGORÍA COMPETICIÓN SI NO SE FACILITA ESTE DATO" sqref="H15:H39"/>
    <dataValidation type="list" allowBlank="1" showInputMessage="1" showErrorMessage="1" promptTitle="ORIENTA-TRIANA" prompt="AQUELLAS PERSONAS QUE DESEEN PARTICIPAR EN LA PRUEBA ORIENTA-TRIANA DEL DOMINGO DÍA 7 DEBEN SELECCIONAR SI." errorTitle="ALQUILER PINZA" error="INSETAR SI O NO" sqref="L15:L39">
      <formula1>$L$67:$L$68</formula1>
    </dataValidation>
    <dataValidation type="list" allowBlank="1" showInputMessage="1" showErrorMessage="1" promptTitle="TIPO DE LICENCIA" prompt="SÓLO FEDERADOS. SELECCIONAR TIPO DE LICENCIA FADO O (TERRITORIAL) O FEDO (NACIONAL).&#10;" errorTitle="TIPO DE LICENCIA" error="INSERTAR FADO, FEDO Ó SIN LICENCIA SEGÚN CORRESPONDA" sqref="G15:G39">
      <formula1>$G$73:$G$74</formula1>
    </dataValidation>
    <dataValidation allowBlank="1" showInputMessage="1" showErrorMessage="1" promptTitle="PROVINCIA" prompt="INSERTAR PROVINCIA O PAÍS PARA NO NACIONALES" sqref="N23:N39"/>
    <dataValidation allowBlank="1" showInputMessage="1" showErrorMessage="1" promptTitle="CLUB" prompt="INSERTAR NOMBRE DEL CLUB O UNIVERSIDAD PARA CATEGORÍA PROMOCIÓN / UNIVERSITARIOS" sqref="O23:O39"/>
    <dataValidation allowBlank="1" showInputMessage="1" showErrorMessage="1" promptTitle="FECHA NACIMIENTO" prompt="INSERTAR FECHA NACIMIENTO (dd-mm-aa)" sqref="D23:D39"/>
    <dataValidation allowBlank="1" showInputMessage="1" showErrorMessage="1" promptTitle="NOMBRE CLUB+Nº ORDEN" prompt="PARA LOS ENVÍOS DE CLUBES, PONER EL NOMBRE DEL CLUB Y AÑADIR UN NÚMERO DE ORDEN. EJEMPLO ADOL Nº 1&#10;PARA LOS ENVÍOS PARTICULARES NO ES NECESARIO PONER NADA" sqref="C3"/>
    <dataValidation type="list" allowBlank="1" showInputMessage="1" showErrorMessage="1" promptTitle="ALQUILER PINZA" prompt="PARA FEDERADOS QUE NO DISPONGAN DE PINZA PODRÁN ALQUILARLA AL PRECIO DE 3 €. ESTA CANTIDAD SE SUMARÁ AL TOTAL DE LA INSCRIPCIÓN. DICHAS PINZAS PODRÁN RETIRARSE AL RECOGER EL DORSAL, ABONANDO UNA FIANZA DE 30€ QUE SERÁ DEVUELTA AL FINALIZAR LA PRUEBA." errorTitle="ALQUILER PINZA" error="INSETAR SI O NO" sqref="J15">
      <formula1>$G$67:$G$68</formula1>
    </dataValidation>
    <dataValidation type="list" allowBlank="1" showInputMessage="1" showErrorMessage="1" promptTitle="ALMUERZO" prompt="AQUELLAS PERSONAS QUE DESEEN RESERVAR EL ALMUERZO DEL SÁBADO DÍA 6 EN ISLA MÁGICA SELECCIONAR SI. PRECIO ESPECIAL PARTICIPANTES Y ACOMPAÑANTES (6 €) A PAGAR DIRECTAMENTE EN RESTAURANTE" errorTitle="ALQUILER PINZA" error="INSETAR SI O NO" sqref="K15:K39">
      <formula1>$L$67:$L$68</formula1>
    </dataValidation>
  </dataValidations>
  <hyperlinks>
    <hyperlink ref="Q15" r:id="rId1" display="ejemplo@micorreo.es"/>
    <hyperlink ref="Q16:Q22" r:id="rId2" display="ejemplo@micorreo.es"/>
  </hyperlinks>
  <printOptions/>
  <pageMargins left="0.31496062992125984" right="0.56" top="0.7480314960629921" bottom="0.7480314960629921" header="0.31496062992125984" footer="0.31496062992125984"/>
  <pageSetup horizontalDpi="600" verticalDpi="600" orientation="landscape" paperSize="9" scale="28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SANTRO</dc:creator>
  <cp:keywords/>
  <dc:description/>
  <cp:lastModifiedBy>SANTRO</cp:lastModifiedBy>
  <cp:lastPrinted>2012-06-17T20:12:21Z</cp:lastPrinted>
  <dcterms:created xsi:type="dcterms:W3CDTF">2010-10-18T14:54:44Z</dcterms:created>
  <dcterms:modified xsi:type="dcterms:W3CDTF">2012-06-19T08:43:21Z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