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45" windowWidth="14520" windowHeight="13620" tabRatio="285" firstSheet="1" activeTab="1"/>
  </bookViews>
  <sheets>
    <sheet name="Instrucciones" sheetId="1" r:id="rId1"/>
    <sheet name="Clubes 2013" sheetId="2" r:id="rId2"/>
    <sheet name="Resumen" sheetId="3" r:id="rId3"/>
  </sheets>
  <definedNames>
    <definedName name="_xlnm._FilterDatabase" localSheetId="1" hidden="1">'Clubes 2013'!$A$42:$Z$194</definedName>
    <definedName name="_xlnm.Print_Area" localSheetId="1">'Clubes 2013'!$A$1:$K$38</definedName>
  </definedNames>
  <calcPr fullCalcOnLoad="1"/>
</workbook>
</file>

<file path=xl/sharedStrings.xml><?xml version="1.0" encoding="utf-8"?>
<sst xmlns="http://schemas.openxmlformats.org/spreadsheetml/2006/main" count="665" uniqueCount="282">
  <si>
    <t>COCAN</t>
  </si>
  <si>
    <t>AVENTUR</t>
  </si>
  <si>
    <t>CORZO</t>
  </si>
  <si>
    <t>COV</t>
  </si>
  <si>
    <t>TJALVE</t>
  </si>
  <si>
    <t>ATLETISMO ZAMORA</t>
  </si>
  <si>
    <t>CRON</t>
  </si>
  <si>
    <t>CUOTA</t>
  </si>
  <si>
    <t>DIV.</t>
  </si>
  <si>
    <t>Total importe</t>
  </si>
  <si>
    <t>CATALUNYA</t>
  </si>
  <si>
    <t xml:space="preserve">VELETA </t>
  </si>
  <si>
    <t>FEDERACIÓN / DELEGACIÓN</t>
  </si>
  <si>
    <r>
      <t xml:space="preserve">Concepto: </t>
    </r>
    <r>
      <rPr>
        <i/>
        <sz val="10"/>
        <color indexed="8"/>
        <rFont val="Arial"/>
        <family val="2"/>
      </rPr>
      <t xml:space="preserve">Cuota Club NOMBRE FED. O CLUB - </t>
    </r>
    <r>
      <rPr>
        <i/>
        <sz val="10"/>
        <color indexed="10"/>
        <rFont val="Arial"/>
        <family val="2"/>
      </rPr>
      <t>Nº de envío</t>
    </r>
  </si>
  <si>
    <t>La dirección postal de la F.E.D.O. para enviar la documentación de clubes nuevos es:</t>
  </si>
  <si>
    <t>AROMON</t>
  </si>
  <si>
    <t>MONTSANT</t>
  </si>
  <si>
    <t>ELERUT</t>
  </si>
  <si>
    <t>COTA</t>
  </si>
  <si>
    <t xml:space="preserve">secretaria@fedo.org             con copia a (cc) a </t>
  </si>
  <si>
    <t>tesoreria@fedo.org</t>
  </si>
  <si>
    <t xml:space="preserve">CAJA MADRID, CCC: 2038 2477 8260 0023 3228 </t>
  </si>
  <si>
    <t>Por email</t>
  </si>
  <si>
    <t>F.E.D.O.</t>
  </si>
  <si>
    <t>1.- CUMPLIMENTACIÓN DEL FORMULARIO</t>
  </si>
  <si>
    <t>1.1-</t>
  </si>
  <si>
    <t>Div.</t>
  </si>
  <si>
    <t>Total número</t>
  </si>
  <si>
    <t>1.2-</t>
  </si>
  <si>
    <t>HOJA RESUMEN</t>
  </si>
  <si>
    <t>Nº ENVÍO FEDER.</t>
  </si>
  <si>
    <t>Cod Club</t>
  </si>
  <si>
    <t>FEDERACIÓN</t>
  </si>
  <si>
    <t>ANDALUCÍA</t>
  </si>
  <si>
    <t>ARAGÓN</t>
  </si>
  <si>
    <t>n/a</t>
  </si>
  <si>
    <t>Nº</t>
  </si>
  <si>
    <t>PROVINCIA</t>
  </si>
  <si>
    <t>COMUNIDAD</t>
  </si>
  <si>
    <t>CLUB</t>
  </si>
  <si>
    <t xml:space="preserve">1.- Enviar el formulario y realizar el pago a la cuenta de la correspondiente Federación Autonómica o Delegación Territorial en el plazo que determine la misma. </t>
  </si>
  <si>
    <t>CEAM IBI-O</t>
  </si>
  <si>
    <t>AVENTURA-T</t>
  </si>
  <si>
    <t>CCVALENCIA</t>
  </si>
  <si>
    <t>COHU</t>
  </si>
  <si>
    <t>LA BRÚJULA</t>
  </si>
  <si>
    <t>MAGERIT</t>
  </si>
  <si>
    <t>ORIENTAGETAFE</t>
  </si>
  <si>
    <t>RAID CALAMOCHA</t>
  </si>
  <si>
    <t>COM. VALENCIANA</t>
  </si>
  <si>
    <t>La Rioja</t>
  </si>
  <si>
    <t>FLUVIAL LUGO</t>
  </si>
  <si>
    <t>Lugo</t>
  </si>
  <si>
    <t>Albacete</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</si>
  <si>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</si>
  <si>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</si>
  <si>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</si>
  <si>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</si>
  <si>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</si>
  <si>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</si>
  <si>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</si>
  <si>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</si>
  <si>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</si>
  <si>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</si>
  <si>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</si>
  <si>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</si>
  <si>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</si>
  <si>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</si>
  <si>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</si>
  <si>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</si>
  <si>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</si>
  <si>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</si>
  <si>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</si>
  <si>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t>Cáceres</t>
  </si>
  <si>
    <t>XINOXANO</t>
  </si>
  <si>
    <t>CLUB NUEVO 1</t>
  </si>
  <si>
    <t>CLUB NUEVO 2</t>
  </si>
  <si>
    <t>CLUB NUEVO 3</t>
  </si>
  <si>
    <t>CLUB NUEVO 4</t>
  </si>
  <si>
    <t>CLUB NUEVO 5</t>
  </si>
  <si>
    <t>ALTA RUTA</t>
  </si>
  <si>
    <t>ENTREBALIZAS</t>
  </si>
  <si>
    <t>O-SAN ROQUE</t>
  </si>
  <si>
    <t>NORDESTE-O</t>
  </si>
  <si>
    <t>NEMUS</t>
  </si>
  <si>
    <t>SUN-O</t>
  </si>
  <si>
    <t xml:space="preserve">CUOTA CLUBES </t>
  </si>
  <si>
    <t>INFORMACIÓN PARA EL PAGO DE LA CUOTA DE CLUB</t>
  </si>
  <si>
    <t>USC</t>
  </si>
  <si>
    <t xml:space="preserve">     y enviar el fichero a:</t>
  </si>
  <si>
    <t>3.- Enviar copia del justificante de la transferencia por  fax o email (SOLO UNA VÍA) a:</t>
  </si>
  <si>
    <t>IBÓN</t>
  </si>
  <si>
    <t>PEÑA GUARA</t>
  </si>
  <si>
    <t>PILOÑA DEPORTE</t>
  </si>
  <si>
    <t>COM</t>
  </si>
  <si>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 y se escribe el nombre en la columna de observaciones</t>
    </r>
    <r>
      <rPr>
        <sz val="10"/>
        <color indexed="8"/>
        <rFont val="Arial"/>
        <family val="2"/>
      </rPr>
      <t xml:space="preserve">. Posteriormente rellenar en la siguiente el formulario </t>
    </r>
    <r>
      <rPr>
        <sz val="10"/>
        <color indexed="56"/>
        <rFont val="Arial"/>
        <family val="2"/>
      </rPr>
      <t>"Club_Nuevo_FEDO.xls",</t>
    </r>
    <r>
      <rPr>
        <sz val="10"/>
        <color indexed="8"/>
        <rFont val="Arial"/>
        <family val="2"/>
      </rPr>
      <t xml:space="preserve"> los datos de dicho Club. Esta hoja también puede usarse esta hoja para </t>
    </r>
    <r>
      <rPr>
        <b/>
        <sz val="10"/>
        <color indexed="56"/>
        <rFont val="Arial"/>
        <family val="2"/>
      </rPr>
      <t>actualizar los datos de un Club ya adherido</t>
    </r>
    <r>
      <rPr>
        <sz val="10"/>
        <color indexed="8"/>
        <rFont val="Arial"/>
        <family val="2"/>
      </rPr>
      <t xml:space="preserve"> a la F.E.D.O. </t>
    </r>
  </si>
  <si>
    <t>OBSERVACIONES</t>
  </si>
  <si>
    <r>
      <t xml:space="preserve">Se cumplimentan los campos según indicado en la pequeña ayuda que se muestra al colocarse sobre la celda de la primera fila. Se selecciona en el campo CLUB el nombre corto del club, los campos en gris se autorellenan: </t>
    </r>
    <r>
      <rPr>
        <b/>
        <sz val="10"/>
        <color indexed="56"/>
        <rFont val="Arial"/>
        <family val="2"/>
      </rPr>
      <t xml:space="preserve">COD. CLUB, </t>
    </r>
    <r>
      <rPr>
        <b/>
        <sz val="10"/>
        <color indexed="8"/>
        <rFont val="Arial"/>
        <family val="2"/>
      </rPr>
      <t xml:space="preserve">FEDERACIÓN/DELEGACIÓN, PROVINCIA, COMUNIDAD, DIV. </t>
    </r>
    <r>
      <rPr>
        <sz val="10"/>
        <color indexed="8"/>
        <rFont val="Arial"/>
        <family val="2"/>
      </rPr>
      <t>(DIVISIÓN)</t>
    </r>
    <r>
      <rPr>
        <b/>
        <sz val="10"/>
        <color indexed="8"/>
        <rFont val="Arial"/>
        <family val="2"/>
      </rPr>
      <t xml:space="preserve"> y CUOTA. </t>
    </r>
    <r>
      <rPr>
        <sz val="10"/>
        <color indexed="8"/>
        <rFont val="Arial"/>
        <family val="2"/>
      </rPr>
      <t xml:space="preserve">En el campo </t>
    </r>
    <r>
      <rPr>
        <b/>
        <sz val="10"/>
        <color indexed="56"/>
        <rFont val="Arial"/>
        <family val="2"/>
      </rPr>
      <t>Nº ENVÍO FEDER</t>
    </r>
    <r>
      <rPr>
        <sz val="10"/>
        <color indexed="8"/>
        <rFont val="Arial"/>
        <family val="2"/>
      </rPr>
      <t xml:space="preserve">.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r>
  </si>
  <si>
    <t>Castellón</t>
  </si>
  <si>
    <t>Sevilla</t>
  </si>
  <si>
    <t>Madrid</t>
  </si>
  <si>
    <t>ALABARDA-O</t>
  </si>
  <si>
    <t>Alicante</t>
  </si>
  <si>
    <t>León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</si>
  <si>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</si>
  <si>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</si>
  <si>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</si>
  <si>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</si>
  <si>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</si>
  <si>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</si>
  <si>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</si>
  <si>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</si>
  <si>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</si>
  <si>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</si>
  <si>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</si>
  <si>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</si>
  <si>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</si>
  <si>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</si>
  <si>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</si>
  <si>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</si>
  <si>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</si>
  <si>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</si>
  <si>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</si>
  <si>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</si>
  <si>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</si>
  <si>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</si>
  <si>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</si>
  <si>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</si>
  <si>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</si>
  <si>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</si>
  <si>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</si>
  <si>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</si>
  <si>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</si>
  <si>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</si>
  <si>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</si>
  <si>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CON CORDOBA</t>
  </si>
  <si>
    <t>Córdoba</t>
  </si>
  <si>
    <t>Burgos</t>
  </si>
  <si>
    <t>Huelva</t>
  </si>
  <si>
    <t>Número total</t>
  </si>
  <si>
    <t>Clubes</t>
  </si>
  <si>
    <t>CANARIAS</t>
  </si>
  <si>
    <t>EUSKADI</t>
  </si>
  <si>
    <t>YUMAR RAID</t>
  </si>
  <si>
    <t>COB</t>
  </si>
  <si>
    <t>IMPERDIBLE BUFF</t>
  </si>
  <si>
    <t>GODIH</t>
  </si>
  <si>
    <t>COD. CLUB</t>
  </si>
  <si>
    <t>TOTAL IMPORTES</t>
  </si>
  <si>
    <t>2.-</t>
  </si>
  <si>
    <t>ENVÍO DEL FORMULARIO</t>
  </si>
  <si>
    <t>Una vez cumplimentado el cuestionario el procedimiento es el siguiente:</t>
  </si>
  <si>
    <r>
      <t xml:space="preserve">Por fax: </t>
    </r>
    <r>
      <rPr>
        <sz val="10"/>
        <color indexed="8"/>
        <rFont val="Arial"/>
        <family val="2"/>
      </rPr>
      <t>965134079</t>
    </r>
  </si>
  <si>
    <t>C/ Alemania 30 entlo. dcha.</t>
  </si>
  <si>
    <t>03003 Alicante</t>
  </si>
  <si>
    <t>ADOL</t>
  </si>
  <si>
    <t>ASTURIAS</t>
  </si>
  <si>
    <t>COMA</t>
  </si>
  <si>
    <t>CASTILLA LA MANCHA</t>
  </si>
  <si>
    <t>CASTILLA Y LEON</t>
  </si>
  <si>
    <t>MONTELLANO</t>
  </si>
  <si>
    <t>CDP-O</t>
  </si>
  <si>
    <t>CODAN EXTREMADURA</t>
  </si>
  <si>
    <t>IMOS</t>
  </si>
  <si>
    <t>Ñ ULTRAFONDO</t>
  </si>
  <si>
    <t>COLMENAR</t>
  </si>
  <si>
    <t>COAraba</t>
  </si>
  <si>
    <t>ORCA</t>
  </si>
  <si>
    <t>SANT JOAN</t>
  </si>
  <si>
    <t>UEVIC</t>
  </si>
  <si>
    <t>UPV-O</t>
  </si>
  <si>
    <t>EXTREMADURA</t>
  </si>
  <si>
    <t>LOS CALIFAS</t>
  </si>
  <si>
    <t>GALICIA</t>
  </si>
  <si>
    <t>LA RIOJA</t>
  </si>
  <si>
    <t>MADRID</t>
  </si>
  <si>
    <t>FUNDI-O</t>
  </si>
  <si>
    <t>MURCIA</t>
  </si>
  <si>
    <t>POSEIDÓN</t>
  </si>
  <si>
    <t>NAVARRA</t>
  </si>
  <si>
    <t>SURCO</t>
  </si>
  <si>
    <t>BADALONA-O</t>
  </si>
  <si>
    <t>COC</t>
  </si>
  <si>
    <t>FARRA-O</t>
  </si>
  <si>
    <t>OROS</t>
  </si>
  <si>
    <t>UPC</t>
  </si>
  <si>
    <t>ALHAMA-O</t>
  </si>
  <si>
    <t>ASON</t>
  </si>
  <si>
    <t>CUCO</t>
  </si>
  <si>
    <t>LORCA-O</t>
  </si>
  <si>
    <t>MURCIA-O</t>
  </si>
  <si>
    <t>SENDA</t>
  </si>
  <si>
    <t>TOTANA-O</t>
  </si>
  <si>
    <t>YECLA</t>
  </si>
  <si>
    <t>CALASPARRA-O</t>
  </si>
  <si>
    <t>ADCON</t>
  </si>
  <si>
    <t>ALCOI</t>
  </si>
  <si>
    <t>COLIVENC</t>
  </si>
  <si>
    <t>CORRECAMINOS</t>
  </si>
  <si>
    <t>VALENCIA-O</t>
  </si>
  <si>
    <t>VILLENA-O</t>
  </si>
  <si>
    <t>UNIVERSIDAD ALICANTE</t>
  </si>
  <si>
    <t>APA LICEO</t>
  </si>
  <si>
    <t>ARTABROS</t>
  </si>
  <si>
    <t>GALICIA CARANZA</t>
  </si>
  <si>
    <t>UNIVERSIDAD DE VIGO</t>
  </si>
  <si>
    <t>GALLAECIA RAID</t>
  </si>
  <si>
    <t>MANZANARES-O</t>
  </si>
  <si>
    <t>TOLEDO-O</t>
  </si>
  <si>
    <t>ADYRON</t>
  </si>
  <si>
    <t>BOM</t>
  </si>
  <si>
    <t>GOCAN</t>
  </si>
  <si>
    <t>MONTE EL PARDO</t>
  </si>
  <si>
    <t>RUMBO-MADRID SANSE</t>
  </si>
  <si>
    <t>SOTOBOSQUE</t>
  </si>
  <si>
    <t>LOS ANGELES</t>
  </si>
  <si>
    <t>MERIDIANO RAID</t>
  </si>
  <si>
    <r>
      <t>Esta hoja muestra el número de Clubes dados de alta así como el Importes Total de la cuotas a pagar. La hoja SOLO recoge los datos de la hoja anterior</t>
    </r>
    <r>
      <rPr>
        <sz val="10"/>
        <color indexed="56"/>
        <rFont val="Arial"/>
        <family val="2"/>
      </rPr>
      <t>.</t>
    </r>
  </si>
  <si>
    <t>Comunidad</t>
  </si>
  <si>
    <t>Nº Envio</t>
  </si>
  <si>
    <t>C.O.GUADALAJARA</t>
  </si>
  <si>
    <t>E D ALCON</t>
  </si>
  <si>
    <t>GO-XTREM</t>
  </si>
  <si>
    <t>MALVARICHE-O</t>
  </si>
  <si>
    <t>MONTAÑA FERROL</t>
  </si>
  <si>
    <t>O-ADEMA</t>
  </si>
  <si>
    <t>ORIENTIJOTE</t>
  </si>
  <si>
    <t>PORTIXOL-O</t>
  </si>
  <si>
    <t>Las Palmas de Gran Canaria</t>
  </si>
  <si>
    <t>T TRÁGAME</t>
  </si>
  <si>
    <t>TREVINCA</t>
  </si>
  <si>
    <t>UVALENCIA</t>
  </si>
  <si>
    <t>WAKHÁN</t>
  </si>
  <si>
    <t>CASTROPOL-O</t>
  </si>
  <si>
    <t>CmG</t>
  </si>
  <si>
    <t>CM MULA</t>
  </si>
  <si>
    <t>NORTE-SUR</t>
  </si>
  <si>
    <t>PIKOTRON</t>
  </si>
  <si>
    <t>RAIDERMANIA</t>
  </si>
  <si>
    <t>VILLACARRILLO</t>
  </si>
  <si>
    <t>Jaén</t>
  </si>
  <si>
    <t>AGACO</t>
  </si>
  <si>
    <t>FEDOCV</t>
  </si>
  <si>
    <t>FADO</t>
  </si>
  <si>
    <t>FEMADO</t>
  </si>
  <si>
    <t>FORM</t>
  </si>
  <si>
    <t>FCOC</t>
  </si>
  <si>
    <t>FOCYL</t>
  </si>
  <si>
    <t>FECAMADO</t>
  </si>
  <si>
    <t>FEDO EUSKADI</t>
  </si>
  <si>
    <t>FEDO CANARIAS</t>
  </si>
  <si>
    <t>FEXO</t>
  </si>
  <si>
    <t>FBO</t>
  </si>
  <si>
    <t>FARO</t>
  </si>
  <si>
    <t>ZAMORA-O</t>
  </si>
  <si>
    <t>CLUB NUEVO 6</t>
  </si>
  <si>
    <t>TEMPORADA 2013</t>
  </si>
  <si>
    <t>CUADRO RESUMEN ECONÓMICO 2013</t>
  </si>
  <si>
    <t>FEDOLA RIOJA</t>
  </si>
  <si>
    <t>FEDO LA RIOJA</t>
  </si>
  <si>
    <t>AABT</t>
  </si>
  <si>
    <t>ADCARNELA</t>
  </si>
  <si>
    <t>ADFOGAR</t>
  </si>
  <si>
    <t>ALCOR</t>
  </si>
  <si>
    <t>BUDIÑORAID</t>
  </si>
  <si>
    <t>JARNACHAS</t>
  </si>
  <si>
    <t>CABEZO LA JARA</t>
  </si>
  <si>
    <t>FAICAMIÑO</t>
  </si>
  <si>
    <t>GALITIUS</t>
  </si>
  <si>
    <t>CANTABRIA</t>
  </si>
  <si>
    <t>Santander</t>
  </si>
  <si>
    <t>LA GLORIETA</t>
  </si>
  <si>
    <t>MAXIMUS</t>
  </si>
  <si>
    <t>RANDOBIKE</t>
  </si>
  <si>
    <t>ORIENTAGC</t>
  </si>
  <si>
    <t>GREM-CIEZA</t>
  </si>
  <si>
    <t>SIMEPIERDO</t>
  </si>
  <si>
    <t>UBRIQUE-O</t>
  </si>
  <si>
    <t>VILARAIDER</t>
  </si>
  <si>
    <t>FORMULARIO DE CUOTA DE CLUBES 2013</t>
  </si>
  <si>
    <t>2.- Las Federaciones Autonómicas, los Delegados Territoriales y Clubes sin Federación, ni Delegación Territorial deberán realizar el pago, después del 1 de enero 2013 a la cuenta de la F.E.D.O.:</t>
  </si>
  <si>
    <t>El pago de las cuotas de los Clubes y los Clubes de nueva creación se tramitarán siempre a través de la Federación Territorial o Delegado F.E.D.O correspondiente, excepto en los que no exista: Asturias, Cantabria y Navarra.  Se cumplimentará y enviará en el formulario a la F.E.D.O., según se indica en las instrucciones a continuación detalladas.</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</si>
</sst>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68">
    <font>
      <sz val="9"/>
      <name val="Arial"/>
      <family val="0"/>
    </font>
    <font>
      <sz val="10"/>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10"/>
      <name val="Arial"/>
      <family val="2"/>
    </font>
    <font>
      <b/>
      <sz val="10"/>
      <color indexed="12"/>
      <name val="Arial"/>
      <family val="2"/>
    </font>
    <font>
      <sz val="9"/>
      <color indexed="23"/>
      <name val="Arial"/>
      <family val="2"/>
    </font>
    <font>
      <sz val="11"/>
      <color indexed="10"/>
      <name val="Arial"/>
      <family val="2"/>
    </font>
    <font>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u val="single"/>
      <sz val="9"/>
      <color indexed="36"/>
      <name val="Arial"/>
      <family val="2"/>
    </font>
    <font>
      <sz val="10"/>
      <color indexed="18"/>
      <name val="Arial"/>
      <family val="2"/>
    </font>
    <font>
      <b/>
      <sz val="8"/>
      <color indexed="51"/>
      <name val="Arial"/>
      <family val="2"/>
    </font>
    <font>
      <b/>
      <sz val="11"/>
      <color indexed="56"/>
      <name val="Calibri"/>
      <family val="2"/>
    </font>
    <font>
      <b/>
      <sz val="18"/>
      <color indexed="56"/>
      <name val="Cambria"/>
      <family val="2"/>
    </font>
    <font>
      <b/>
      <sz val="15"/>
      <color indexed="56"/>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4"/>
      <color indexed="49"/>
      <name val="Arial"/>
      <family val="2"/>
    </font>
    <font>
      <b/>
      <sz val="11"/>
      <color indexed="49"/>
      <name val="Arial"/>
      <family val="2"/>
    </font>
    <font>
      <b/>
      <sz val="8"/>
      <color indexed="34"/>
      <name val="Arial"/>
      <family val="2"/>
    </font>
    <font>
      <sz val="8"/>
      <color indexed="34"/>
      <name val="Arial"/>
      <family val="2"/>
    </font>
    <font>
      <b/>
      <sz val="10"/>
      <color indexed="34"/>
      <name val="Arial"/>
      <family val="2"/>
    </font>
    <font>
      <b/>
      <sz val="12"/>
      <color indexed="34"/>
      <name val="Arial"/>
      <family val="2"/>
    </font>
    <font>
      <sz val="9"/>
      <color indexed="34"/>
      <name val="Arial"/>
      <family val="2"/>
    </font>
    <font>
      <b/>
      <sz val="14"/>
      <color indexed="34"/>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4"/>
      <color theme="8" tint="-0.24997000396251678"/>
      <name val="Arial"/>
      <family val="2"/>
    </font>
    <font>
      <b/>
      <sz val="11"/>
      <color theme="8" tint="-0.24997000396251678"/>
      <name val="Arial"/>
      <family val="2"/>
    </font>
    <font>
      <b/>
      <sz val="8"/>
      <color rgb="FFFFFF00"/>
      <name val="Arial"/>
      <family val="2"/>
    </font>
    <font>
      <sz val="8"/>
      <color rgb="FFFFFF00"/>
      <name val="Arial"/>
      <family val="2"/>
    </font>
    <font>
      <b/>
      <sz val="10"/>
      <color rgb="FFFFFF00"/>
      <name val="Arial"/>
      <family val="2"/>
    </font>
    <font>
      <b/>
      <sz val="12"/>
      <color rgb="FFFFFF00"/>
      <name val="Arial"/>
      <family val="2"/>
    </font>
    <font>
      <sz val="9"/>
      <color rgb="FFFFFF00"/>
      <name val="Arial"/>
      <family val="2"/>
    </font>
    <font>
      <b/>
      <sz val="14"/>
      <color rgb="FFFFFF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theme="8"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1" fillId="19" borderId="1" applyNumberFormat="0" applyAlignment="0" applyProtection="0"/>
    <xf numFmtId="0" fontId="52" fillId="20" borderId="2" applyNumberFormat="0" applyAlignment="0" applyProtection="0"/>
    <xf numFmtId="0" fontId="53" fillId="0" borderId="3" applyNumberFormat="0" applyFill="0" applyAlignment="0" applyProtection="0"/>
    <xf numFmtId="0" fontId="22" fillId="0" borderId="0" applyNumberFormat="0" applyFill="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15"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4" fillId="26" borderId="1" applyNumberFormat="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3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8" borderId="0" applyNumberFormat="0" applyBorder="0" applyAlignment="0" applyProtection="0"/>
    <xf numFmtId="0" fontId="4" fillId="0" borderId="0">
      <alignment/>
      <protection/>
    </xf>
    <xf numFmtId="0" fontId="4" fillId="0" borderId="0">
      <alignment/>
      <protection/>
    </xf>
    <xf numFmtId="0" fontId="0" fillId="29" borderId="4" applyNumberFormat="0" applyFont="0" applyAlignment="0" applyProtection="0"/>
    <xf numFmtId="9" fontId="0" fillId="0" borderId="0" applyFont="0" applyFill="0" applyBorder="0" applyAlignment="0" applyProtection="0"/>
    <xf numFmtId="0" fontId="56" fillId="19"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37" fillId="0" borderId="7" applyNumberFormat="0" applyFill="0" applyAlignment="0" applyProtection="0"/>
    <xf numFmtId="0" fontId="22" fillId="0" borderId="8" applyNumberFormat="0" applyFill="0" applyAlignment="0" applyProtection="0"/>
    <xf numFmtId="0" fontId="59" fillId="0" borderId="9" applyNumberFormat="0" applyFill="0" applyAlignment="0" applyProtection="0"/>
  </cellStyleXfs>
  <cellXfs count="200">
    <xf numFmtId="0" fontId="0" fillId="0" borderId="0" xfId="0" applyAlignment="1">
      <alignment/>
    </xf>
    <xf numFmtId="0" fontId="6"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lignment vertical="center"/>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8"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9"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13" fillId="0" borderId="0" xfId="0" applyFont="1" applyAlignment="1">
      <alignment vertical="center"/>
    </xf>
    <xf numFmtId="0" fontId="4" fillId="0" borderId="0" xfId="0" applyFont="1" applyAlignment="1">
      <alignment horizontal="justify" vertical="justify"/>
    </xf>
    <xf numFmtId="0" fontId="16" fillId="0" borderId="0" xfId="0" applyFont="1" applyFill="1" applyAlignment="1">
      <alignment vertical="center"/>
    </xf>
    <xf numFmtId="0" fontId="0" fillId="0" borderId="0" xfId="0" applyFill="1" applyAlignment="1">
      <alignment/>
    </xf>
    <xf numFmtId="0" fontId="0" fillId="3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1" xfId="0" applyFill="1" applyBorder="1" applyAlignment="1">
      <alignment/>
    </xf>
    <xf numFmtId="0" fontId="6" fillId="0" borderId="11" xfId="0" applyFont="1" applyFill="1" applyBorder="1" applyAlignment="1">
      <alignment horizontal="right"/>
    </xf>
    <xf numFmtId="0" fontId="20" fillId="0" borderId="0" xfId="0" applyFont="1" applyAlignment="1">
      <alignment/>
    </xf>
    <xf numFmtId="0" fontId="4" fillId="0" borderId="0" xfId="0" applyFont="1" applyAlignment="1">
      <alignment horizontal="left"/>
    </xf>
    <xf numFmtId="0" fontId="0" fillId="0" borderId="0" xfId="0" applyAlignment="1" quotePrefix="1">
      <alignmen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18" fillId="0" borderId="10" xfId="54" applyFont="1" applyFill="1" applyBorder="1" applyAlignment="1" applyProtection="1">
      <alignment horizontal="left" vertical="center" wrapText="1"/>
      <protection locked="0"/>
    </xf>
    <xf numFmtId="0" fontId="18" fillId="19" borderId="10" xfId="54"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lignment horizontal="left"/>
    </xf>
    <xf numFmtId="0" fontId="2" fillId="0" borderId="0" xfId="0" applyFont="1" applyFill="1" applyAlignment="1" applyProtection="1">
      <alignment horizontal="left" wrapText="1"/>
      <protection hidden="1"/>
    </xf>
    <xf numFmtId="0" fontId="18" fillId="19"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7"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2" xfId="0" applyFont="1" applyFill="1" applyBorder="1" applyAlignment="1" applyProtection="1">
      <alignment horizontal="center" vertical="center"/>
      <protection locked="0"/>
    </xf>
    <xf numFmtId="0" fontId="18" fillId="19" borderId="12" xfId="54" applyFont="1" applyFill="1" applyBorder="1" applyAlignment="1" applyProtection="1">
      <alignment horizontal="center" vertical="center" wrapText="1"/>
      <protection hidden="1"/>
    </xf>
    <xf numFmtId="0" fontId="18" fillId="19" borderId="12" xfId="54" applyFont="1" applyFill="1" applyBorder="1" applyAlignment="1" applyProtection="1">
      <alignment horizontal="left" vertical="center" wrapText="1"/>
      <protection hidden="1"/>
    </xf>
    <xf numFmtId="183" fontId="0" fillId="0" borderId="13" xfId="0" applyNumberFormat="1"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183" fontId="0" fillId="0" borderId="15" xfId="0" applyNumberFormat="1" applyFont="1" applyFill="1" applyBorder="1" applyAlignment="1" applyProtection="1">
      <alignment horizontal="right"/>
      <protection/>
    </xf>
    <xf numFmtId="0" fontId="8" fillId="0" borderId="0" xfId="0" applyFont="1" applyAlignment="1" applyProtection="1">
      <alignment horizontal="left"/>
      <protection locked="0"/>
    </xf>
    <xf numFmtId="0" fontId="8" fillId="0" borderId="0" xfId="0" applyFont="1" applyFill="1" applyBorder="1" applyAlignment="1" applyProtection="1">
      <alignment horizontal="left"/>
      <protection locked="0"/>
    </xf>
    <xf numFmtId="0" fontId="2" fillId="0" borderId="0" xfId="0" applyNumberFormat="1" applyFont="1" applyFill="1" applyBorder="1" applyAlignment="1">
      <alignment horizontal="center" vertical="justify"/>
    </xf>
    <xf numFmtId="0" fontId="3" fillId="0" borderId="16" xfId="53" applyFont="1" applyFill="1" applyBorder="1" applyAlignment="1" applyProtection="1">
      <alignment horizontal="left" vertical="center" wrapText="1"/>
      <protection/>
    </xf>
    <xf numFmtId="0" fontId="3" fillId="0" borderId="17" xfId="53" applyFont="1" applyFill="1" applyBorder="1" applyAlignment="1" applyProtection="1">
      <alignment horizontal="center" vertical="center" wrapText="1"/>
      <protection hidden="1"/>
    </xf>
    <xf numFmtId="0" fontId="3" fillId="0" borderId="17" xfId="53" applyFont="1" applyFill="1" applyBorder="1" applyAlignment="1" applyProtection="1">
      <alignment horizontal="left" vertical="center" wrapText="1"/>
      <protection hidden="1"/>
    </xf>
    <xf numFmtId="0" fontId="3" fillId="0" borderId="17" xfId="53" applyFont="1" applyFill="1" applyBorder="1" applyAlignment="1" applyProtection="1">
      <alignment horizontal="left" vertical="center" wrapText="1"/>
      <protection/>
    </xf>
    <xf numFmtId="0" fontId="3" fillId="0" borderId="13" xfId="53"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21" fillId="0" borderId="10" xfId="53"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183" fontId="1" fillId="0" borderId="0" xfId="0" applyNumberFormat="1" applyFont="1" applyFill="1" applyBorder="1" applyAlignment="1">
      <alignment horizontal="right"/>
    </xf>
    <xf numFmtId="0" fontId="0" fillId="0" borderId="17" xfId="0" applyFill="1" applyBorder="1" applyAlignment="1">
      <alignment horizontal="right"/>
    </xf>
    <xf numFmtId="0" fontId="4" fillId="0" borderId="0" xfId="0" applyFont="1" applyAlignment="1">
      <alignment horizontal="left"/>
    </xf>
    <xf numFmtId="0" fontId="0" fillId="0" borderId="18" xfId="0" applyFill="1" applyBorder="1" applyAlignment="1">
      <alignment horizontal="center"/>
    </xf>
    <xf numFmtId="0" fontId="1" fillId="0" borderId="18"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14" fillId="31" borderId="0" xfId="0" applyFont="1" applyFill="1" applyAlignment="1">
      <alignment horizontal="right" vertical="center"/>
    </xf>
    <xf numFmtId="0" fontId="14" fillId="31" borderId="0" xfId="0" applyFont="1" applyFill="1" applyAlignment="1">
      <alignment/>
    </xf>
    <xf numFmtId="0" fontId="0" fillId="31" borderId="0" xfId="0" applyFill="1" applyAlignment="1">
      <alignment/>
    </xf>
    <xf numFmtId="44" fontId="18" fillId="19" borderId="10" xfId="50" applyFont="1" applyFill="1" applyBorder="1" applyAlignment="1" applyProtection="1">
      <alignment horizontal="right" vertical="center" wrapText="1"/>
      <protection hidden="1"/>
    </xf>
    <xf numFmtId="49" fontId="0" fillId="0" borderId="0" xfId="0" applyNumberFormat="1" applyBorder="1" applyAlignment="1">
      <alignment vertical="top"/>
    </xf>
    <xf numFmtId="0" fontId="0" fillId="0" borderId="17"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0" fillId="0" borderId="17" xfId="0" applyFont="1" applyBorder="1" applyAlignment="1" applyProtection="1">
      <alignment vertical="center"/>
      <protection hidden="1"/>
    </xf>
    <xf numFmtId="0" fontId="0" fillId="0" borderId="20" xfId="0" applyFont="1" applyBorder="1" applyAlignment="1">
      <alignment horizontal="center" vertical="center"/>
    </xf>
    <xf numFmtId="0" fontId="0" fillId="0" borderId="0" xfId="0" applyBorder="1" applyAlignment="1">
      <alignment vertical="top"/>
    </xf>
    <xf numFmtId="0" fontId="0" fillId="0" borderId="20" xfId="0" applyFont="1" applyBorder="1" applyAlignment="1" applyProtection="1">
      <alignment horizontal="center" vertical="center"/>
      <protection hidden="1"/>
    </xf>
    <xf numFmtId="49" fontId="0" fillId="0" borderId="0" xfId="0" applyNumberFormat="1" applyFont="1" applyBorder="1" applyAlignment="1">
      <alignment vertical="top"/>
    </xf>
    <xf numFmtId="0" fontId="0" fillId="0" borderId="21" xfId="0" applyFont="1" applyBorder="1" applyAlignment="1">
      <alignment horizontal="center" vertical="center"/>
    </xf>
    <xf numFmtId="0" fontId="2" fillId="0" borderId="19" xfId="0" applyFont="1" applyFill="1" applyBorder="1" applyAlignment="1">
      <alignment horizontal="left"/>
    </xf>
    <xf numFmtId="0" fontId="2" fillId="0" borderId="19" xfId="0" applyNumberFormat="1" applyFont="1" applyFill="1" applyBorder="1" applyAlignment="1">
      <alignment horizontal="center" vertical="justify"/>
    </xf>
    <xf numFmtId="0" fontId="0" fillId="0" borderId="19" xfId="0" applyFont="1" applyFill="1" applyBorder="1" applyAlignment="1" applyProtection="1">
      <alignment horizontal="left"/>
      <protection hidden="1"/>
    </xf>
    <xf numFmtId="0" fontId="0" fillId="31" borderId="22" xfId="0" applyNumberFormat="1" applyFill="1" applyBorder="1" applyAlignment="1">
      <alignment horizontal="center" vertical="top"/>
    </xf>
    <xf numFmtId="0" fontId="0" fillId="0" borderId="22" xfId="0" applyNumberFormat="1" applyBorder="1" applyAlignment="1">
      <alignment horizontal="center" vertical="top"/>
    </xf>
    <xf numFmtId="0" fontId="0" fillId="0" borderId="22" xfId="0" applyFont="1" applyBorder="1" applyAlignment="1">
      <alignment horizontal="center" vertical="center"/>
    </xf>
    <xf numFmtId="0" fontId="0" fillId="0" borderId="22" xfId="0" applyBorder="1" applyAlignment="1">
      <alignment horizontal="center"/>
    </xf>
    <xf numFmtId="0" fontId="0" fillId="0" borderId="22" xfId="0" applyFont="1" applyBorder="1" applyAlignment="1">
      <alignment horizontal="center" vertical="center"/>
    </xf>
    <xf numFmtId="0" fontId="2" fillId="0" borderId="23" xfId="0" applyFont="1" applyFill="1" applyBorder="1" applyAlignment="1">
      <alignment horizontal="center" vertical="justify"/>
    </xf>
    <xf numFmtId="49" fontId="0" fillId="0" borderId="12" xfId="0" applyNumberFormat="1" applyBorder="1" applyAlignment="1">
      <alignment vertical="top"/>
    </xf>
    <xf numFmtId="49" fontId="0" fillId="0" borderId="22" xfId="0" applyNumberFormat="1" applyBorder="1" applyAlignment="1">
      <alignment vertical="top"/>
    </xf>
    <xf numFmtId="0" fontId="0" fillId="0" borderId="22" xfId="0" applyFont="1" applyBorder="1" applyAlignment="1">
      <alignment vertical="center"/>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0" xfId="0" applyFont="1" applyBorder="1" applyAlignment="1" applyProtection="1">
      <alignment vertical="center"/>
      <protection hidden="1"/>
    </xf>
    <xf numFmtId="0" fontId="0" fillId="0" borderId="22" xfId="0" applyFont="1" applyFill="1" applyBorder="1" applyAlignment="1" applyProtection="1">
      <alignment horizontal="left"/>
      <protection hidden="1"/>
    </xf>
    <xf numFmtId="0" fontId="0" fillId="0" borderId="23" xfId="0" applyFont="1" applyFill="1" applyBorder="1" applyAlignment="1" applyProtection="1">
      <alignment horizontal="left"/>
      <protection hidden="1"/>
    </xf>
    <xf numFmtId="0" fontId="60" fillId="0" borderId="0" xfId="0" applyFont="1" applyFill="1" applyAlignment="1" applyProtection="1">
      <alignment horizontal="left" vertical="center"/>
      <protection locked="0"/>
    </xf>
    <xf numFmtId="0" fontId="61" fillId="0" borderId="0" xfId="0" applyFont="1" applyAlignment="1" applyProtection="1">
      <alignment horizontal="left" vertical="center"/>
      <protection locked="0"/>
    </xf>
    <xf numFmtId="0" fontId="62" fillId="32" borderId="10" xfId="53" applyFont="1" applyFill="1" applyBorder="1" applyAlignment="1" applyProtection="1">
      <alignment horizontal="center" vertical="center"/>
      <protection/>
    </xf>
    <xf numFmtId="14" fontId="62" fillId="32" borderId="10" xfId="53" applyNumberFormat="1" applyFont="1" applyFill="1" applyBorder="1" applyAlignment="1" applyProtection="1">
      <alignment horizontal="left" vertical="center" wrapText="1"/>
      <protection/>
    </xf>
    <xf numFmtId="14" fontId="62" fillId="32" borderId="10" xfId="53" applyNumberFormat="1" applyFont="1" applyFill="1" applyBorder="1" applyAlignment="1" applyProtection="1">
      <alignment horizontal="center" vertical="center" wrapText="1"/>
      <protection/>
    </xf>
    <xf numFmtId="0" fontId="62" fillId="32" borderId="10" xfId="53" applyFont="1" applyFill="1" applyBorder="1" applyAlignment="1" applyProtection="1">
      <alignment horizontal="center" vertical="center" wrapText="1"/>
      <protection/>
    </xf>
    <xf numFmtId="183" fontId="62" fillId="32" borderId="10" xfId="53" applyNumberFormat="1" applyFont="1" applyFill="1" applyBorder="1" applyAlignment="1" applyProtection="1">
      <alignment horizontal="left" vertical="center" wrapText="1"/>
      <protection/>
    </xf>
    <xf numFmtId="0" fontId="60" fillId="0" borderId="0" xfId="0" applyFont="1" applyAlignment="1" applyProtection="1">
      <alignment horizontal="left" vertical="center"/>
      <protection locked="0"/>
    </xf>
    <xf numFmtId="0" fontId="63" fillId="32" borderId="24" xfId="0" applyFont="1" applyFill="1" applyBorder="1" applyAlignment="1">
      <alignment vertical="justify"/>
    </xf>
    <xf numFmtId="0" fontId="64" fillId="32" borderId="25" xfId="0" applyFont="1" applyFill="1" applyBorder="1" applyAlignment="1">
      <alignment horizontal="center" vertical="justify"/>
    </xf>
    <xf numFmtId="0" fontId="64" fillId="32" borderId="25" xfId="0" applyFont="1" applyFill="1" applyBorder="1" applyAlignment="1">
      <alignment horizontal="right" vertical="justify"/>
    </xf>
    <xf numFmtId="0" fontId="64" fillId="32" borderId="26" xfId="0" applyFont="1" applyFill="1" applyBorder="1" applyAlignment="1">
      <alignment horizontal="center" vertical="justify"/>
    </xf>
    <xf numFmtId="0" fontId="0" fillId="0" borderId="16" xfId="0" applyFont="1" applyBorder="1" applyAlignment="1">
      <alignment horizontal="center" vertical="center"/>
    </xf>
    <xf numFmtId="49" fontId="0" fillId="0" borderId="13" xfId="0" applyNumberFormat="1" applyBorder="1" applyAlignment="1">
      <alignment vertical="top"/>
    </xf>
    <xf numFmtId="49" fontId="0" fillId="0" borderId="14" xfId="0" applyNumberFormat="1" applyBorder="1" applyAlignment="1">
      <alignment vertical="top"/>
    </xf>
    <xf numFmtId="49" fontId="0" fillId="0" borderId="22" xfId="0" applyNumberFormat="1" applyFont="1" applyBorder="1" applyAlignment="1">
      <alignment vertical="top"/>
    </xf>
    <xf numFmtId="0" fontId="64" fillId="32" borderId="27" xfId="0" applyFont="1" applyFill="1" applyBorder="1" applyAlignment="1" applyProtection="1">
      <alignment horizontal="center" vertical="center"/>
      <protection/>
    </xf>
    <xf numFmtId="0" fontId="64" fillId="32" borderId="27" xfId="0" applyFont="1" applyFill="1" applyBorder="1" applyAlignment="1" applyProtection="1">
      <alignment horizontal="right" vertical="center"/>
      <protection/>
    </xf>
    <xf numFmtId="0" fontId="64" fillId="32" borderId="27" xfId="0" applyFont="1" applyFill="1" applyBorder="1" applyAlignment="1" applyProtection="1">
      <alignment horizontal="left" vertical="center"/>
      <protection/>
    </xf>
    <xf numFmtId="44" fontId="64" fillId="32" borderId="27" xfId="50" applyFont="1" applyFill="1" applyBorder="1" applyAlignment="1" applyProtection="1">
      <alignment horizontal="right" vertical="center"/>
      <protection/>
    </xf>
    <xf numFmtId="0" fontId="64" fillId="32" borderId="27" xfId="0" applyFont="1" applyFill="1" applyBorder="1" applyAlignment="1" applyProtection="1">
      <alignment horizontal="center" vertical="center"/>
      <protection locked="0"/>
    </xf>
    <xf numFmtId="0" fontId="64" fillId="19" borderId="11" xfId="0" applyFont="1" applyFill="1" applyBorder="1" applyAlignment="1">
      <alignment horizontal="right"/>
    </xf>
    <xf numFmtId="0" fontId="64" fillId="19" borderId="0" xfId="0" applyFont="1" applyFill="1" applyBorder="1" applyAlignment="1">
      <alignment horizontal="center"/>
    </xf>
    <xf numFmtId="44" fontId="64" fillId="19" borderId="0" xfId="50" applyFont="1" applyFill="1" applyBorder="1" applyAlignment="1">
      <alignment horizontal="right"/>
    </xf>
    <xf numFmtId="183" fontId="64" fillId="19" borderId="0" xfId="0" applyNumberFormat="1" applyFont="1" applyFill="1" applyBorder="1" applyAlignment="1">
      <alignment horizontal="right"/>
    </xf>
    <xf numFmtId="0" fontId="64" fillId="19" borderId="18" xfId="0" applyFont="1" applyFill="1" applyBorder="1" applyAlignment="1">
      <alignment horizontal="center"/>
    </xf>
    <xf numFmtId="0" fontId="64" fillId="32" borderId="28" xfId="0" applyFont="1" applyFill="1" applyBorder="1" applyAlignment="1">
      <alignment horizontal="right"/>
    </xf>
    <xf numFmtId="0" fontId="64" fillId="32" borderId="27" xfId="0" applyFont="1" applyFill="1" applyBorder="1" applyAlignment="1">
      <alignment horizontal="center"/>
    </xf>
    <xf numFmtId="44" fontId="64" fillId="32" borderId="27" xfId="50" applyFont="1" applyFill="1" applyBorder="1" applyAlignment="1">
      <alignment horizontal="right"/>
    </xf>
    <xf numFmtId="183" fontId="64" fillId="32" borderId="27" xfId="0" applyNumberFormat="1" applyFont="1" applyFill="1" applyBorder="1" applyAlignment="1">
      <alignment horizontal="right"/>
    </xf>
    <xf numFmtId="0" fontId="64" fillId="32" borderId="29" xfId="0" applyFont="1" applyFill="1" applyBorder="1" applyAlignment="1">
      <alignment horizontal="center"/>
    </xf>
    <xf numFmtId="0" fontId="65" fillId="32" borderId="0" xfId="0" applyFont="1" applyFill="1" applyAlignment="1">
      <alignment vertical="center"/>
    </xf>
    <xf numFmtId="0" fontId="66" fillId="32" borderId="0" xfId="0" applyFont="1" applyFill="1" applyAlignment="1">
      <alignment/>
    </xf>
    <xf numFmtId="0" fontId="64" fillId="32" borderId="0" xfId="0" applyFont="1" applyFill="1" applyAlignment="1">
      <alignment horizontal="right" vertical="center"/>
    </xf>
    <xf numFmtId="0" fontId="64" fillId="32" borderId="0" xfId="0" applyFont="1" applyFill="1" applyAlignment="1">
      <alignment/>
    </xf>
    <xf numFmtId="0" fontId="67" fillId="32" borderId="0" xfId="0" applyFont="1" applyFill="1" applyAlignment="1">
      <alignment/>
    </xf>
    <xf numFmtId="0" fontId="60" fillId="0" borderId="0" xfId="0" applyFont="1" applyFill="1" applyAlignment="1">
      <alignment horizontal="left" vertical="center"/>
    </xf>
    <xf numFmtId="0" fontId="4" fillId="0" borderId="0" xfId="0" applyFont="1" applyAlignment="1">
      <alignment horizontal="justify" vertical="justify"/>
    </xf>
    <xf numFmtId="0" fontId="4" fillId="0" borderId="0" xfId="0" applyFont="1" applyAlignment="1">
      <alignment horizontal="justify" vertical="justify"/>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4">
    <dxf>
      <font>
        <color rgb="FF9C0006"/>
      </font>
      <fill>
        <patternFill>
          <bgColor theme="5"/>
        </patternFill>
      </fill>
    </dxf>
    <dxf>
      <font>
        <color rgb="FF92D050"/>
      </font>
      <fill>
        <patternFill>
          <bgColor rgb="FF0070C0"/>
        </patternFill>
      </fill>
    </dxf>
    <dxf>
      <font>
        <color rgb="FF006100"/>
      </font>
      <fill>
        <patternFill>
          <bgColor rgb="FF92D050"/>
        </patternFill>
      </fill>
    </dxf>
    <dxf>
      <font>
        <color rgb="FF9C0006"/>
      </font>
      <fill>
        <patternFill>
          <bgColor theme="5"/>
        </patternFill>
      </fill>
    </dxf>
    <dxf>
      <font>
        <color rgb="FF92D050"/>
      </font>
      <fill>
        <patternFill>
          <bgColor rgb="FF0070C0"/>
        </patternFill>
      </fill>
    </dxf>
    <dxf>
      <font>
        <color rgb="FF006100"/>
      </font>
      <fill>
        <patternFill>
          <bgColor rgb="FF92D050"/>
        </patternFill>
      </fill>
    </dxf>
    <dxf>
      <font>
        <color rgb="FF9C0006"/>
      </font>
      <fill>
        <patternFill>
          <bgColor theme="5"/>
        </patternFill>
      </fill>
    </dxf>
    <dxf>
      <font>
        <color rgb="FF92D050"/>
      </font>
      <fill>
        <patternFill>
          <bgColor rgb="FF0070C0"/>
        </patternFill>
      </fill>
    </dxf>
    <dxf>
      <font>
        <color rgb="FF006100"/>
      </font>
      <fill>
        <patternFill>
          <bgColor rgb="FF92D050"/>
        </patternFill>
      </fill>
    </dxf>
    <dxf>
      <font>
        <color indexed="12"/>
      </font>
    </dxf>
    <dxf>
      <font>
        <color rgb="FF0000D4"/>
      </font>
      <border/>
    </dxf>
    <dxf>
      <font>
        <color rgb="FF006100"/>
      </font>
      <fill>
        <patternFill>
          <bgColor rgb="FF92D050"/>
        </patternFill>
      </fill>
      <border/>
    </dxf>
    <dxf>
      <font>
        <color rgb="FF92D050"/>
      </font>
      <fill>
        <patternFill>
          <bgColor rgb="FF0070C0"/>
        </patternFill>
      </fill>
      <border/>
    </dxf>
    <dxf>
      <font>
        <color rgb="FF9C0006"/>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57150</xdr:rowOff>
    </xdr:from>
    <xdr:to>
      <xdr:col>9</xdr:col>
      <xdr:colOff>504825</xdr:colOff>
      <xdr:row>4</xdr:row>
      <xdr:rowOff>57150</xdr:rowOff>
    </xdr:to>
    <xdr:pic>
      <xdr:nvPicPr>
        <xdr:cNvPr id="1" name="Picture 62" descr="logo FEDO GIF small"/>
        <xdr:cNvPicPr preferRelativeResize="1">
          <a:picLocks noChangeAspect="1"/>
        </xdr:cNvPicPr>
      </xdr:nvPicPr>
      <xdr:blipFill>
        <a:blip r:embed="rId1"/>
        <a:stretch>
          <a:fillRect/>
        </a:stretch>
      </xdr:blipFill>
      <xdr:spPr>
        <a:xfrm>
          <a:off x="6276975" y="57150"/>
          <a:ext cx="14763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1</xdr:row>
      <xdr:rowOff>209550</xdr:rowOff>
    </xdr:from>
    <xdr:to>
      <xdr:col>7</xdr:col>
      <xdr:colOff>257175</xdr:colOff>
      <xdr:row>6</xdr:row>
      <xdr:rowOff>57150</xdr:rowOff>
    </xdr:to>
    <xdr:pic>
      <xdr:nvPicPr>
        <xdr:cNvPr id="1" name="Picture 1" descr="logo fedo con texto GIF"/>
        <xdr:cNvPicPr preferRelativeResize="1">
          <a:picLocks noChangeAspect="1"/>
        </xdr:cNvPicPr>
      </xdr:nvPicPr>
      <xdr:blipFill>
        <a:blip r:embed="rId1"/>
        <a:stretch>
          <a:fillRect/>
        </a:stretch>
      </xdr:blipFill>
      <xdr:spPr>
        <a:xfrm>
          <a:off x="5438775" y="36195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showGridLines="0" zoomScale="125" zoomScaleNormal="125" zoomScalePageLayoutView="0" workbookViewId="0" topLeftCell="A1">
      <selection activeCell="N27" sqref="N27"/>
    </sheetView>
  </sheetViews>
  <sheetFormatPr defaultColWidth="11.421875" defaultRowHeight="12"/>
  <cols>
    <col min="1" max="1" width="1.421875" style="0" customWidth="1"/>
    <col min="2" max="2" width="5.28125" style="3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91" t="s">
        <v>87</v>
      </c>
      <c r="C3" s="191"/>
      <c r="D3" s="191"/>
      <c r="E3" s="191"/>
      <c r="F3" s="191"/>
      <c r="G3" s="191"/>
      <c r="H3" s="191"/>
      <c r="I3" s="191"/>
      <c r="J3" s="191"/>
      <c r="K3" s="191"/>
    </row>
    <row r="4" spans="2:11" ht="18" customHeight="1">
      <c r="B4" s="191" t="s">
        <v>256</v>
      </c>
      <c r="C4" s="191"/>
      <c r="D4" s="191"/>
      <c r="E4" s="191"/>
      <c r="F4" s="191"/>
      <c r="G4" s="191"/>
      <c r="H4" s="191"/>
      <c r="I4" s="191"/>
      <c r="J4" s="191"/>
      <c r="K4" s="191"/>
    </row>
    <row r="5" spans="2:11" ht="18" customHeight="1">
      <c r="B5" s="53"/>
      <c r="C5" s="53"/>
      <c r="D5" s="53"/>
      <c r="E5" s="53"/>
      <c r="F5" s="53"/>
      <c r="G5" s="53"/>
      <c r="H5" s="53"/>
      <c r="I5" s="53"/>
      <c r="J5" s="53"/>
      <c r="K5" s="53"/>
    </row>
    <row r="6" spans="2:11" ht="39" customHeight="1">
      <c r="B6" s="192" t="s">
        <v>281</v>
      </c>
      <c r="C6" s="193"/>
      <c r="D6" s="193"/>
      <c r="E6" s="193"/>
      <c r="F6" s="193"/>
      <c r="G6" s="193"/>
      <c r="H6" s="193"/>
      <c r="I6" s="193"/>
      <c r="J6" s="193"/>
      <c r="K6" s="193"/>
    </row>
    <row r="7" spans="2:11" ht="14.25" customHeight="1">
      <c r="B7" s="40"/>
      <c r="C7" s="40"/>
      <c r="D7" s="40"/>
      <c r="E7" s="40"/>
      <c r="F7" s="40"/>
      <c r="G7" s="40"/>
      <c r="H7" s="40"/>
      <c r="I7" s="40"/>
      <c r="J7" s="40"/>
      <c r="K7" s="40"/>
    </row>
    <row r="8" ht="12.75">
      <c r="B8" s="37"/>
    </row>
    <row r="9" spans="2:11" ht="15.75">
      <c r="B9" s="186" t="s">
        <v>24</v>
      </c>
      <c r="C9" s="187"/>
      <c r="D9" s="187"/>
      <c r="E9" s="187"/>
      <c r="F9" s="187"/>
      <c r="G9" s="187"/>
      <c r="H9" s="187"/>
      <c r="I9" s="187"/>
      <c r="J9" s="187"/>
      <c r="K9" s="187"/>
    </row>
    <row r="10" s="42" customFormat="1" ht="15.75">
      <c r="B10" s="41"/>
    </row>
    <row r="11" ht="12.75">
      <c r="B11" s="36"/>
    </row>
    <row r="12" spans="2:13" ht="12.75">
      <c r="B12" s="188" t="s">
        <v>25</v>
      </c>
      <c r="C12" s="189" t="s">
        <v>279</v>
      </c>
      <c r="D12" s="189"/>
      <c r="E12" s="187"/>
      <c r="F12" s="187"/>
      <c r="G12" s="187"/>
      <c r="H12" s="187"/>
      <c r="I12" s="187"/>
      <c r="J12" s="187"/>
      <c r="K12" s="187"/>
      <c r="M12" s="67"/>
    </row>
    <row r="13" ht="12.75">
      <c r="B13" s="39"/>
    </row>
    <row r="14" spans="2:11" ht="96" customHeight="1">
      <c r="B14" s="196" t="s">
        <v>97</v>
      </c>
      <c r="C14" s="196"/>
      <c r="D14" s="196"/>
      <c r="E14" s="196"/>
      <c r="F14" s="196"/>
      <c r="G14" s="196"/>
      <c r="H14" s="196"/>
      <c r="I14" s="196"/>
      <c r="J14" s="196"/>
      <c r="K14" s="196"/>
    </row>
    <row r="16" spans="2:11" ht="55.5" customHeight="1">
      <c r="B16" s="197" t="s">
        <v>95</v>
      </c>
      <c r="C16" s="198"/>
      <c r="D16" s="198"/>
      <c r="E16" s="198"/>
      <c r="F16" s="198"/>
      <c r="G16" s="198"/>
      <c r="H16" s="198"/>
      <c r="I16" s="198"/>
      <c r="J16" s="198"/>
      <c r="K16" s="198"/>
    </row>
    <row r="18" spans="2:11" ht="12.75">
      <c r="B18" s="124" t="s">
        <v>28</v>
      </c>
      <c r="C18" s="125" t="s">
        <v>29</v>
      </c>
      <c r="D18" s="125"/>
      <c r="E18" s="126"/>
      <c r="F18" s="126"/>
      <c r="G18" s="126"/>
      <c r="H18" s="126"/>
      <c r="I18" s="126"/>
      <c r="J18" s="126"/>
      <c r="K18" s="126"/>
    </row>
    <row r="19" spans="3:4" ht="12.75">
      <c r="C19" s="35"/>
      <c r="D19" s="35"/>
    </row>
    <row r="20" spans="2:11" ht="45" customHeight="1">
      <c r="B20" s="199" t="s">
        <v>217</v>
      </c>
      <c r="C20" s="196"/>
      <c r="D20" s="196"/>
      <c r="E20" s="196"/>
      <c r="F20" s="196"/>
      <c r="G20" s="196"/>
      <c r="H20" s="196"/>
      <c r="I20" s="196"/>
      <c r="J20" s="196"/>
      <c r="K20" s="196"/>
    </row>
    <row r="23" spans="2:11" ht="18">
      <c r="B23" s="190" t="s">
        <v>149</v>
      </c>
      <c r="C23" s="190" t="s">
        <v>150</v>
      </c>
      <c r="D23" s="190"/>
      <c r="E23" s="187"/>
      <c r="F23" s="187"/>
      <c r="G23" s="187"/>
      <c r="H23" s="187"/>
      <c r="I23" s="187"/>
      <c r="J23" s="187"/>
      <c r="K23" s="187"/>
    </row>
    <row r="24" ht="12.75">
      <c r="B24" s="33"/>
    </row>
    <row r="25" ht="12.75">
      <c r="B25" s="33" t="s">
        <v>151</v>
      </c>
    </row>
    <row r="26" ht="12.75">
      <c r="B26" s="33"/>
    </row>
    <row r="27" spans="2:11" ht="26.25" customHeight="1">
      <c r="B27" s="198" t="s">
        <v>40</v>
      </c>
      <c r="C27" s="198"/>
      <c r="D27" s="198"/>
      <c r="E27" s="198"/>
      <c r="F27" s="198"/>
      <c r="G27" s="198"/>
      <c r="H27" s="198"/>
      <c r="I27" s="198"/>
      <c r="J27" s="198"/>
      <c r="K27" s="198"/>
    </row>
    <row r="28" spans="2:11" ht="13.5" customHeight="1">
      <c r="B28" s="111"/>
      <c r="C28" s="111"/>
      <c r="D28" s="111"/>
      <c r="E28" s="111"/>
      <c r="F28" s="111"/>
      <c r="G28" s="111"/>
      <c r="H28" s="111"/>
      <c r="I28" s="111"/>
      <c r="J28" s="111"/>
      <c r="K28" s="111"/>
    </row>
    <row r="29" spans="2:11" ht="28.5" customHeight="1">
      <c r="B29" s="197" t="s">
        <v>280</v>
      </c>
      <c r="C29" s="198"/>
      <c r="D29" s="198"/>
      <c r="E29" s="198"/>
      <c r="F29" s="198"/>
      <c r="G29" s="198"/>
      <c r="H29" s="198"/>
      <c r="I29" s="198"/>
      <c r="J29" s="198"/>
      <c r="K29" s="198"/>
    </row>
    <row r="30" spans="2:3" ht="12.75">
      <c r="B30"/>
      <c r="C30" s="33" t="s">
        <v>21</v>
      </c>
    </row>
    <row r="31" spans="2:3" ht="12.75">
      <c r="B31"/>
      <c r="C31" s="33" t="s">
        <v>13</v>
      </c>
    </row>
    <row r="32" ht="17.25" customHeight="1">
      <c r="B32" s="33" t="s">
        <v>89</v>
      </c>
    </row>
    <row r="33" spans="2:4" ht="12.75">
      <c r="B33" s="33"/>
      <c r="C33" s="33" t="s">
        <v>19</v>
      </c>
      <c r="D33" s="33"/>
    </row>
    <row r="34" spans="2:4" ht="12.75">
      <c r="B34"/>
      <c r="C34" s="33" t="s">
        <v>20</v>
      </c>
      <c r="D34" s="33"/>
    </row>
    <row r="35" spans="2:4" ht="12.75">
      <c r="B35"/>
      <c r="D35" s="33"/>
    </row>
    <row r="36" ht="12.75">
      <c r="B36" s="33"/>
    </row>
    <row r="37" ht="12.75">
      <c r="B37" s="33" t="s">
        <v>90</v>
      </c>
    </row>
    <row r="38" ht="12.75">
      <c r="B38" s="33"/>
    </row>
    <row r="39" spans="2:4" ht="12.75">
      <c r="B39"/>
      <c r="C39" s="34" t="s">
        <v>152</v>
      </c>
      <c r="D39" s="34"/>
    </row>
    <row r="40" ht="12">
      <c r="B40"/>
    </row>
    <row r="41" spans="2:7" ht="12.75">
      <c r="B41"/>
      <c r="C41" s="34" t="s">
        <v>22</v>
      </c>
      <c r="D41" s="34"/>
      <c r="G41" s="33"/>
    </row>
    <row r="42" spans="2:7" ht="12.75">
      <c r="B42"/>
      <c r="C42" s="33" t="s">
        <v>19</v>
      </c>
      <c r="D42" s="33"/>
      <c r="G42" s="33"/>
    </row>
    <row r="43" spans="2:7" ht="12.75">
      <c r="B43"/>
      <c r="C43" s="33" t="s">
        <v>20</v>
      </c>
      <c r="D43" s="33"/>
      <c r="G43" s="33"/>
    </row>
    <row r="44" spans="2:14" ht="12.75">
      <c r="B44"/>
      <c r="C44" s="33"/>
      <c r="D44" s="33"/>
      <c r="G44" s="33"/>
      <c r="N44" s="65"/>
    </row>
    <row r="45" spans="2:14" ht="12.75">
      <c r="B45"/>
      <c r="C45" s="34" t="s">
        <v>14</v>
      </c>
      <c r="D45" s="34"/>
      <c r="N45" s="65"/>
    </row>
    <row r="46" spans="2:14" ht="12.75">
      <c r="B46"/>
      <c r="C46" s="33" t="s">
        <v>23</v>
      </c>
      <c r="D46" s="33"/>
      <c r="N46" s="65"/>
    </row>
    <row r="47" spans="2:11" ht="12.75">
      <c r="B47"/>
      <c r="C47" s="194" t="s">
        <v>153</v>
      </c>
      <c r="D47" s="195"/>
      <c r="E47" s="195"/>
      <c r="F47" s="195"/>
      <c r="G47" s="195"/>
      <c r="H47" s="195"/>
      <c r="I47" s="195"/>
      <c r="J47" s="195"/>
      <c r="K47" s="195"/>
    </row>
    <row r="48" spans="2:11" ht="12.75">
      <c r="B48"/>
      <c r="C48" s="119" t="s">
        <v>154</v>
      </c>
      <c r="D48" s="66"/>
      <c r="E48" s="66"/>
      <c r="F48" s="66"/>
      <c r="G48" s="66"/>
      <c r="H48" s="66"/>
      <c r="I48" s="66"/>
      <c r="J48" s="66"/>
      <c r="K48" s="66"/>
    </row>
    <row r="49" spans="1:12" ht="12.75">
      <c r="A49" s="112"/>
      <c r="B49" s="112"/>
      <c r="C49" s="113"/>
      <c r="D49" s="113"/>
      <c r="E49" s="112"/>
      <c r="F49" s="112"/>
      <c r="G49" s="112"/>
      <c r="H49" s="112"/>
      <c r="I49" s="112"/>
      <c r="J49" s="112"/>
      <c r="K49" s="112"/>
      <c r="L49" s="112"/>
    </row>
    <row r="50" spans="1:12" ht="21" customHeight="1">
      <c r="A50" s="112"/>
      <c r="B50" s="112"/>
      <c r="C50" s="113"/>
      <c r="D50" s="113"/>
      <c r="E50" s="112"/>
      <c r="F50" s="112"/>
      <c r="G50" s="112"/>
      <c r="H50" s="112"/>
      <c r="I50" s="112"/>
      <c r="J50" s="112"/>
      <c r="K50" s="112"/>
      <c r="L50" s="114"/>
    </row>
    <row r="51" spans="1:12" ht="12">
      <c r="A51" s="112"/>
      <c r="B51" s="3"/>
      <c r="C51" s="112"/>
      <c r="D51" s="112"/>
      <c r="E51" s="112"/>
      <c r="F51" s="112"/>
      <c r="G51" s="112"/>
      <c r="H51" s="112"/>
      <c r="I51" s="112"/>
      <c r="J51" s="112"/>
      <c r="K51" s="112"/>
      <c r="L51" s="112"/>
    </row>
    <row r="52" spans="1:12" ht="12">
      <c r="A52" s="112"/>
      <c r="B52" s="3"/>
      <c r="C52" s="112"/>
      <c r="D52" s="112"/>
      <c r="E52" s="112"/>
      <c r="F52" s="112"/>
      <c r="G52" s="112"/>
      <c r="H52" s="112"/>
      <c r="I52" s="112"/>
      <c r="J52" s="112"/>
      <c r="K52" s="112"/>
      <c r="L52" s="112"/>
    </row>
  </sheetData>
  <sheetProtection password="CC11" sheet="1"/>
  <mergeCells count="9">
    <mergeCell ref="B3:K3"/>
    <mergeCell ref="B4:K4"/>
    <mergeCell ref="B6:K6"/>
    <mergeCell ref="C47:K47"/>
    <mergeCell ref="B14:K14"/>
    <mergeCell ref="B16:K16"/>
    <mergeCell ref="B20:K20"/>
    <mergeCell ref="B29:K29"/>
    <mergeCell ref="B27:K27"/>
  </mergeCells>
  <printOptions/>
  <pageMargins left="0.75" right="0.75" top="1" bottom="1" header="0" footer="0"/>
  <pageSetup fitToWidth="90" fitToHeight="1" horizontalDpi="300" verticalDpi="300" orientation="portrait" paperSize="9" scale="87"/>
</worksheet>
</file>

<file path=xl/worksheets/sheet2.xml><?xml version="1.0" encoding="utf-8"?>
<worksheet xmlns="http://schemas.openxmlformats.org/spreadsheetml/2006/main" xmlns:r="http://schemas.openxmlformats.org/officeDocument/2006/relationships">
  <sheetPr>
    <tabColor indexed="57"/>
  </sheetPr>
  <dimension ref="A1:Z261"/>
  <sheetViews>
    <sheetView showGridLines="0" tabSelected="1" zoomScale="125" zoomScaleNormal="125" zoomScalePageLayoutView="0" workbookViewId="0" topLeftCell="B1">
      <selection activeCell="G17" sqref="G17"/>
    </sheetView>
  </sheetViews>
  <sheetFormatPr defaultColWidth="11.421875" defaultRowHeight="12"/>
  <cols>
    <col min="1" max="1" width="3.00390625" style="2" hidden="1" customWidth="1"/>
    <col min="2" max="2" width="3.8515625" style="2" customWidth="1"/>
    <col min="3" max="3" width="23.8515625" style="44" customWidth="1"/>
    <col min="4" max="4" width="8.140625" style="49" bestFit="1" customWidth="1"/>
    <col min="5" max="5" width="13.7109375" style="54" customWidth="1"/>
    <col min="6" max="6" width="24.00390625" style="44" customWidth="1"/>
    <col min="7" max="7" width="19.7109375" style="44" customWidth="1"/>
    <col min="8" max="8" width="6.00390625" style="6" customWidth="1"/>
    <col min="9" max="9" width="9.421875" style="95" customWidth="1"/>
    <col min="10" max="10" width="7.7109375" style="55" customWidth="1"/>
    <col min="11" max="11" width="33.00390625" style="55" customWidth="1"/>
    <col min="12" max="16384" width="11.421875" style="3" customWidth="1"/>
  </cols>
  <sheetData>
    <row r="1" spans="1:26" s="17" customFormat="1" ht="12">
      <c r="A1" s="13"/>
      <c r="B1" s="13"/>
      <c r="C1" s="102"/>
      <c r="D1" s="56"/>
      <c r="E1" s="77"/>
      <c r="F1" s="14"/>
      <c r="G1" s="14"/>
      <c r="H1" s="32"/>
      <c r="I1" s="91"/>
      <c r="J1" s="32"/>
      <c r="K1" s="32"/>
      <c r="L1" s="19"/>
      <c r="M1" s="20"/>
      <c r="N1" s="21"/>
      <c r="O1" s="21"/>
      <c r="P1" s="21"/>
      <c r="R1" s="22"/>
      <c r="S1" s="22"/>
      <c r="T1" s="22"/>
      <c r="U1" s="22"/>
      <c r="V1" s="22"/>
      <c r="W1" s="22"/>
      <c r="X1" s="22"/>
      <c r="Y1" s="22"/>
      <c r="Z1" s="22"/>
    </row>
    <row r="2" spans="1:26" s="17" customFormat="1" ht="18">
      <c r="A2" s="13"/>
      <c r="B2" s="13"/>
      <c r="C2" s="155" t="s">
        <v>86</v>
      </c>
      <c r="D2" s="56"/>
      <c r="E2" s="77"/>
      <c r="F2" s="14"/>
      <c r="G2" s="14"/>
      <c r="H2" s="32"/>
      <c r="I2" s="91"/>
      <c r="J2" s="32"/>
      <c r="K2" s="32"/>
      <c r="L2" s="19"/>
      <c r="M2" s="20"/>
      <c r="N2" s="21"/>
      <c r="O2" s="21"/>
      <c r="P2" s="21"/>
      <c r="R2" s="22"/>
      <c r="S2" s="22"/>
      <c r="T2" s="22"/>
      <c r="U2" s="22"/>
      <c r="V2" s="22"/>
      <c r="W2" s="22"/>
      <c r="X2" s="22"/>
      <c r="Y2" s="22"/>
      <c r="Z2" s="22"/>
    </row>
    <row r="3" spans="1:26" s="17" customFormat="1" ht="15">
      <c r="A3" s="13"/>
      <c r="B3" s="13"/>
      <c r="C3" s="156" t="s">
        <v>256</v>
      </c>
      <c r="D3" s="56"/>
      <c r="E3" s="77"/>
      <c r="F3" s="14"/>
      <c r="G3" s="14"/>
      <c r="H3" s="32"/>
      <c r="I3" s="91"/>
      <c r="J3" s="32"/>
      <c r="K3" s="32"/>
      <c r="L3" s="19"/>
      <c r="M3" s="20"/>
      <c r="N3" s="21"/>
      <c r="O3" s="21"/>
      <c r="P3" s="21"/>
      <c r="R3" s="22"/>
      <c r="S3" s="22"/>
      <c r="T3" s="22"/>
      <c r="U3" s="22"/>
      <c r="V3" s="22"/>
      <c r="W3" s="22"/>
      <c r="X3" s="22"/>
      <c r="Y3" s="22"/>
      <c r="Z3" s="22"/>
    </row>
    <row r="4" spans="1:26" s="17" customFormat="1" ht="12">
      <c r="A4" s="13"/>
      <c r="B4" s="13"/>
      <c r="C4" s="14"/>
      <c r="D4" s="56"/>
      <c r="E4" s="77"/>
      <c r="F4" s="14"/>
      <c r="G4" s="14"/>
      <c r="H4" s="32"/>
      <c r="I4" s="91"/>
      <c r="J4" s="32"/>
      <c r="K4" s="32"/>
      <c r="L4" s="19"/>
      <c r="M4" s="20"/>
      <c r="N4" s="21"/>
      <c r="O4" s="21"/>
      <c r="P4" s="21"/>
      <c r="R4" s="22"/>
      <c r="S4" s="22"/>
      <c r="T4" s="22"/>
      <c r="U4" s="22"/>
      <c r="V4" s="22"/>
      <c r="W4" s="22"/>
      <c r="X4" s="22"/>
      <c r="Y4" s="22"/>
      <c r="Z4" s="22"/>
    </row>
    <row r="5" spans="1:26" s="17" customFormat="1" ht="12">
      <c r="A5" s="13"/>
      <c r="B5" s="13"/>
      <c r="C5" s="103"/>
      <c r="D5" s="57"/>
      <c r="E5" s="78"/>
      <c r="F5" s="27"/>
      <c r="G5" s="27"/>
      <c r="H5" s="88"/>
      <c r="I5" s="91"/>
      <c r="J5" s="32"/>
      <c r="K5" s="32"/>
      <c r="L5" s="19"/>
      <c r="M5" s="20"/>
      <c r="N5" s="21"/>
      <c r="O5" s="21"/>
      <c r="P5" s="21"/>
      <c r="R5" s="22"/>
      <c r="S5" s="22"/>
      <c r="T5" s="22"/>
      <c r="U5" s="22"/>
      <c r="V5" s="22"/>
      <c r="W5" s="22"/>
      <c r="X5" s="22"/>
      <c r="Y5" s="22"/>
      <c r="Z5" s="22"/>
    </row>
    <row r="6" spans="1:26" s="87" customFormat="1" ht="12">
      <c r="A6" s="82"/>
      <c r="B6" s="13"/>
      <c r="C6" s="68"/>
      <c r="D6" s="69"/>
      <c r="E6" s="74"/>
      <c r="F6" s="74"/>
      <c r="G6" s="68"/>
      <c r="H6" s="89"/>
      <c r="I6" s="92"/>
      <c r="J6" s="84"/>
      <c r="K6" s="84"/>
      <c r="L6" s="85"/>
      <c r="M6" s="86"/>
      <c r="N6" s="21"/>
      <c r="O6" s="21"/>
      <c r="P6" s="21"/>
      <c r="R6" s="83"/>
      <c r="S6" s="83"/>
      <c r="T6" s="83"/>
      <c r="U6" s="83"/>
      <c r="V6" s="83"/>
      <c r="W6" s="83"/>
      <c r="X6" s="83"/>
      <c r="Y6" s="83"/>
      <c r="Z6" s="83"/>
    </row>
    <row r="7" spans="1:11" s="116" customFormat="1" ht="22.5">
      <c r="A7" s="115" t="s">
        <v>36</v>
      </c>
      <c r="B7" s="157" t="s">
        <v>36</v>
      </c>
      <c r="C7" s="158" t="s">
        <v>39</v>
      </c>
      <c r="D7" s="159" t="s">
        <v>147</v>
      </c>
      <c r="E7" s="158" t="s">
        <v>12</v>
      </c>
      <c r="F7" s="158" t="s">
        <v>37</v>
      </c>
      <c r="G7" s="158" t="s">
        <v>38</v>
      </c>
      <c r="H7" s="160" t="s">
        <v>8</v>
      </c>
      <c r="I7" s="161" t="s">
        <v>7</v>
      </c>
      <c r="J7" s="159" t="s">
        <v>30</v>
      </c>
      <c r="K7" s="159" t="s">
        <v>96</v>
      </c>
    </row>
    <row r="8" spans="1:11" s="10" customFormat="1" ht="12">
      <c r="A8" s="9">
        <v>1</v>
      </c>
      <c r="B8" s="9">
        <v>1</v>
      </c>
      <c r="C8" s="70"/>
      <c r="D8" s="71">
        <f aca="true" t="shared" si="0" ref="D8:D37">IF($C8="","",VLOOKUP($C8,$C$42:$G$194,2,FALSE))</f>
      </c>
      <c r="E8" s="75">
        <f aca="true" t="shared" si="1" ref="E8:E37">IF($C8="","",VLOOKUP($C8,$C$42:$G$194,3,FALSE))</f>
      </c>
      <c r="F8" s="75">
        <f aca="true" t="shared" si="2" ref="F8:F37">IF($C8="","",VLOOKUP($C8,$C$42:$G$194,4,FALSE))</f>
      </c>
      <c r="G8" s="75">
        <f aca="true" t="shared" si="3" ref="G8:G37">IF($C8="","",VLOOKUP($C8,$C$42:$G$194,5,FALSE))</f>
      </c>
      <c r="H8" s="71">
        <f>IF($C8="","",VLOOKUP($C8,$C$43:$H$194,6,FALSE))</f>
      </c>
      <c r="I8" s="127">
        <f aca="true" t="shared" si="4" ref="I8:I37">IF($H8="","",VLOOKUP($H8,$I$43:$J$45,2,FALSE))</f>
      </c>
      <c r="J8" s="9"/>
      <c r="K8" s="9"/>
    </row>
    <row r="9" spans="1:11" s="10" customFormat="1" ht="12">
      <c r="A9" s="11">
        <v>2</v>
      </c>
      <c r="B9" s="9">
        <v>2</v>
      </c>
      <c r="C9" s="70"/>
      <c r="D9" s="71">
        <f t="shared" si="0"/>
      </c>
      <c r="E9" s="75">
        <f t="shared" si="1"/>
      </c>
      <c r="F9" s="75">
        <f t="shared" si="2"/>
      </c>
      <c r="G9" s="75">
        <f t="shared" si="3"/>
      </c>
      <c r="H9" s="71">
        <f>IF($C9="","",VLOOKUP($C9,$C$43:$H$194,6,FALSE))</f>
      </c>
      <c r="I9" s="127">
        <f t="shared" si="4"/>
      </c>
      <c r="J9" s="9"/>
      <c r="K9" s="9"/>
    </row>
    <row r="10" spans="1:11" s="10" customFormat="1" ht="12">
      <c r="A10" s="11">
        <v>3</v>
      </c>
      <c r="B10" s="9">
        <v>3</v>
      </c>
      <c r="C10" s="70"/>
      <c r="D10" s="71">
        <f t="shared" si="0"/>
      </c>
      <c r="E10" s="75">
        <f t="shared" si="1"/>
      </c>
      <c r="F10" s="75">
        <f t="shared" si="2"/>
      </c>
      <c r="G10" s="75">
        <f t="shared" si="3"/>
      </c>
      <c r="H10" s="71">
        <f>IF($C10="","",VLOOKUP($C10,$C$43:$H$194,6,FALSE))</f>
      </c>
      <c r="I10" s="127">
        <f t="shared" si="4"/>
      </c>
      <c r="J10" s="9"/>
      <c r="K10" s="9"/>
    </row>
    <row r="11" spans="1:11" s="10" customFormat="1" ht="12">
      <c r="A11" s="11">
        <v>4</v>
      </c>
      <c r="B11" s="9">
        <v>4</v>
      </c>
      <c r="C11" s="70"/>
      <c r="D11" s="71">
        <f t="shared" si="0"/>
      </c>
      <c r="E11" s="75">
        <f t="shared" si="1"/>
      </c>
      <c r="F11" s="75">
        <f t="shared" si="2"/>
      </c>
      <c r="G11" s="75">
        <f t="shared" si="3"/>
      </c>
      <c r="H11" s="71">
        <f aca="true" t="shared" si="5" ref="H11:H37">IF($C11="","",VLOOKUP($C11,$C$43:$H$194,6,FALSE))</f>
      </c>
      <c r="I11" s="127">
        <f t="shared" si="4"/>
      </c>
      <c r="J11" s="9"/>
      <c r="K11" s="9"/>
    </row>
    <row r="12" spans="1:11" s="10" customFormat="1" ht="12">
      <c r="A12" s="11">
        <v>5</v>
      </c>
      <c r="B12" s="9">
        <v>5</v>
      </c>
      <c r="C12" s="70"/>
      <c r="D12" s="71">
        <f t="shared" si="0"/>
      </c>
      <c r="E12" s="75">
        <f t="shared" si="1"/>
      </c>
      <c r="F12" s="75">
        <f t="shared" si="2"/>
      </c>
      <c r="G12" s="75">
        <f t="shared" si="3"/>
      </c>
      <c r="H12" s="71">
        <f t="shared" si="5"/>
      </c>
      <c r="I12" s="127">
        <f t="shared" si="4"/>
      </c>
      <c r="J12" s="9"/>
      <c r="K12" s="9"/>
    </row>
    <row r="13" spans="1:11" s="10" customFormat="1" ht="12">
      <c r="A13" s="11">
        <v>6</v>
      </c>
      <c r="B13" s="9">
        <v>6</v>
      </c>
      <c r="C13" s="70"/>
      <c r="D13" s="71">
        <f t="shared" si="0"/>
      </c>
      <c r="E13" s="75">
        <f t="shared" si="1"/>
      </c>
      <c r="F13" s="75">
        <f t="shared" si="2"/>
      </c>
      <c r="G13" s="75">
        <f t="shared" si="3"/>
      </c>
      <c r="H13" s="71">
        <f t="shared" si="5"/>
      </c>
      <c r="I13" s="127">
        <f t="shared" si="4"/>
      </c>
      <c r="J13" s="9"/>
      <c r="K13" s="9"/>
    </row>
    <row r="14" spans="1:11" s="10" customFormat="1" ht="12">
      <c r="A14" s="11">
        <v>7</v>
      </c>
      <c r="B14" s="9">
        <v>7</v>
      </c>
      <c r="C14" s="70"/>
      <c r="D14" s="71">
        <f t="shared" si="0"/>
      </c>
      <c r="E14" s="75">
        <f t="shared" si="1"/>
      </c>
      <c r="F14" s="75">
        <f t="shared" si="2"/>
      </c>
      <c r="G14" s="75">
        <f t="shared" si="3"/>
      </c>
      <c r="H14" s="71">
        <f t="shared" si="5"/>
      </c>
      <c r="I14" s="127">
        <f t="shared" si="4"/>
      </c>
      <c r="J14" s="9"/>
      <c r="K14" s="9"/>
    </row>
    <row r="15" spans="1:11" s="10" customFormat="1" ht="12">
      <c r="A15" s="11">
        <v>8</v>
      </c>
      <c r="B15" s="9">
        <v>8</v>
      </c>
      <c r="C15" s="70"/>
      <c r="D15" s="71">
        <f t="shared" si="0"/>
      </c>
      <c r="E15" s="75">
        <f t="shared" si="1"/>
      </c>
      <c r="F15" s="75">
        <f t="shared" si="2"/>
      </c>
      <c r="G15" s="75">
        <f t="shared" si="3"/>
      </c>
      <c r="H15" s="71">
        <f t="shared" si="5"/>
      </c>
      <c r="I15" s="127">
        <f t="shared" si="4"/>
      </c>
      <c r="J15" s="9"/>
      <c r="K15" s="9"/>
    </row>
    <row r="16" spans="1:11" s="10" customFormat="1" ht="12">
      <c r="A16" s="11">
        <v>9</v>
      </c>
      <c r="B16" s="9">
        <v>9</v>
      </c>
      <c r="C16" s="70"/>
      <c r="D16" s="71">
        <f t="shared" si="0"/>
      </c>
      <c r="E16" s="75">
        <f t="shared" si="1"/>
      </c>
      <c r="F16" s="75">
        <f t="shared" si="2"/>
      </c>
      <c r="G16" s="75">
        <f t="shared" si="3"/>
      </c>
      <c r="H16" s="71">
        <f t="shared" si="5"/>
      </c>
      <c r="I16" s="127">
        <f t="shared" si="4"/>
      </c>
      <c r="J16" s="9"/>
      <c r="K16" s="9"/>
    </row>
    <row r="17" spans="1:11" s="10" customFormat="1" ht="12">
      <c r="A17" s="11">
        <v>10</v>
      </c>
      <c r="B17" s="9">
        <v>10</v>
      </c>
      <c r="C17" s="70"/>
      <c r="D17" s="71">
        <f t="shared" si="0"/>
      </c>
      <c r="E17" s="75">
        <f t="shared" si="1"/>
      </c>
      <c r="F17" s="75">
        <f t="shared" si="2"/>
      </c>
      <c r="G17" s="75">
        <f t="shared" si="3"/>
      </c>
      <c r="H17" s="71">
        <f t="shared" si="5"/>
      </c>
      <c r="I17" s="127">
        <f t="shared" si="4"/>
      </c>
      <c r="J17" s="9"/>
      <c r="K17" s="9"/>
    </row>
    <row r="18" spans="1:11" s="10" customFormat="1" ht="12">
      <c r="A18" s="11">
        <v>11</v>
      </c>
      <c r="B18" s="9">
        <v>11</v>
      </c>
      <c r="C18" s="70"/>
      <c r="D18" s="71">
        <f t="shared" si="0"/>
      </c>
      <c r="E18" s="75">
        <f t="shared" si="1"/>
      </c>
      <c r="F18" s="75">
        <f t="shared" si="2"/>
      </c>
      <c r="G18" s="75">
        <f t="shared" si="3"/>
      </c>
      <c r="H18" s="71">
        <f t="shared" si="5"/>
      </c>
      <c r="I18" s="127">
        <f t="shared" si="4"/>
      </c>
      <c r="J18" s="9"/>
      <c r="K18" s="9"/>
    </row>
    <row r="19" spans="1:11" s="10" customFormat="1" ht="12">
      <c r="A19" s="11">
        <v>12</v>
      </c>
      <c r="B19" s="9">
        <v>12</v>
      </c>
      <c r="C19" s="70"/>
      <c r="D19" s="71">
        <f t="shared" si="0"/>
      </c>
      <c r="E19" s="75">
        <f t="shared" si="1"/>
      </c>
      <c r="F19" s="75">
        <f t="shared" si="2"/>
      </c>
      <c r="G19" s="75">
        <f t="shared" si="3"/>
      </c>
      <c r="H19" s="71">
        <f t="shared" si="5"/>
      </c>
      <c r="I19" s="127">
        <f t="shared" si="4"/>
      </c>
      <c r="J19" s="9"/>
      <c r="K19" s="9"/>
    </row>
    <row r="20" spans="1:11" s="10" customFormat="1" ht="12">
      <c r="A20" s="11">
        <v>13</v>
      </c>
      <c r="B20" s="9">
        <v>13</v>
      </c>
      <c r="C20" s="70"/>
      <c r="D20" s="71">
        <f t="shared" si="0"/>
      </c>
      <c r="E20" s="75">
        <f t="shared" si="1"/>
      </c>
      <c r="F20" s="75">
        <f t="shared" si="2"/>
      </c>
      <c r="G20" s="75">
        <f t="shared" si="3"/>
      </c>
      <c r="H20" s="71">
        <f t="shared" si="5"/>
      </c>
      <c r="I20" s="127">
        <f t="shared" si="4"/>
      </c>
      <c r="J20" s="9"/>
      <c r="K20" s="9"/>
    </row>
    <row r="21" spans="1:11" s="10" customFormat="1" ht="12">
      <c r="A21" s="11">
        <v>14</v>
      </c>
      <c r="B21" s="9">
        <v>14</v>
      </c>
      <c r="C21" s="70"/>
      <c r="D21" s="71">
        <f t="shared" si="0"/>
      </c>
      <c r="E21" s="75">
        <f t="shared" si="1"/>
      </c>
      <c r="F21" s="75">
        <f t="shared" si="2"/>
      </c>
      <c r="G21" s="75">
        <f t="shared" si="3"/>
      </c>
      <c r="H21" s="71">
        <f t="shared" si="5"/>
      </c>
      <c r="I21" s="127">
        <f t="shared" si="4"/>
      </c>
      <c r="J21" s="9"/>
      <c r="K21" s="9"/>
    </row>
    <row r="22" spans="1:11" s="10" customFormat="1" ht="12">
      <c r="A22" s="11">
        <v>15</v>
      </c>
      <c r="B22" s="9">
        <v>15</v>
      </c>
      <c r="C22" s="70"/>
      <c r="D22" s="71">
        <f t="shared" si="0"/>
      </c>
      <c r="E22" s="75">
        <f t="shared" si="1"/>
      </c>
      <c r="F22" s="75">
        <f t="shared" si="2"/>
      </c>
      <c r="G22" s="75">
        <f t="shared" si="3"/>
      </c>
      <c r="H22" s="71">
        <f t="shared" si="5"/>
      </c>
      <c r="I22" s="127">
        <f t="shared" si="4"/>
      </c>
      <c r="J22" s="9"/>
      <c r="K22" s="9"/>
    </row>
    <row r="23" spans="1:11" s="10" customFormat="1" ht="12">
      <c r="A23" s="11">
        <v>16</v>
      </c>
      <c r="B23" s="9">
        <v>16</v>
      </c>
      <c r="C23" s="70"/>
      <c r="D23" s="71">
        <f t="shared" si="0"/>
      </c>
      <c r="E23" s="75">
        <f t="shared" si="1"/>
      </c>
      <c r="F23" s="75">
        <f t="shared" si="2"/>
      </c>
      <c r="G23" s="75">
        <f t="shared" si="3"/>
      </c>
      <c r="H23" s="71">
        <f t="shared" si="5"/>
      </c>
      <c r="I23" s="127">
        <f t="shared" si="4"/>
      </c>
      <c r="J23" s="9"/>
      <c r="K23" s="9"/>
    </row>
    <row r="24" spans="1:11" s="10" customFormat="1" ht="12">
      <c r="A24" s="11">
        <v>17</v>
      </c>
      <c r="B24" s="9">
        <v>17</v>
      </c>
      <c r="C24" s="70"/>
      <c r="D24" s="71">
        <f t="shared" si="0"/>
      </c>
      <c r="E24" s="75">
        <f t="shared" si="1"/>
      </c>
      <c r="F24" s="75">
        <f t="shared" si="2"/>
      </c>
      <c r="G24" s="75">
        <f t="shared" si="3"/>
      </c>
      <c r="H24" s="71">
        <f t="shared" si="5"/>
      </c>
      <c r="I24" s="127">
        <f t="shared" si="4"/>
      </c>
      <c r="J24" s="9"/>
      <c r="K24" s="9"/>
    </row>
    <row r="25" spans="1:11" s="10" customFormat="1" ht="12">
      <c r="A25" s="11">
        <v>18</v>
      </c>
      <c r="B25" s="9">
        <v>18</v>
      </c>
      <c r="C25" s="70"/>
      <c r="D25" s="71">
        <f t="shared" si="0"/>
      </c>
      <c r="E25" s="75">
        <f t="shared" si="1"/>
      </c>
      <c r="F25" s="75">
        <f t="shared" si="2"/>
      </c>
      <c r="G25" s="75">
        <f t="shared" si="3"/>
      </c>
      <c r="H25" s="71">
        <f t="shared" si="5"/>
      </c>
      <c r="I25" s="127">
        <f t="shared" si="4"/>
      </c>
      <c r="J25" s="9"/>
      <c r="K25" s="9"/>
    </row>
    <row r="26" spans="1:11" s="10" customFormat="1" ht="12">
      <c r="A26" s="11">
        <v>19</v>
      </c>
      <c r="B26" s="9">
        <v>19</v>
      </c>
      <c r="C26" s="70"/>
      <c r="D26" s="71">
        <f t="shared" si="0"/>
      </c>
      <c r="E26" s="75">
        <f t="shared" si="1"/>
      </c>
      <c r="F26" s="75">
        <f t="shared" si="2"/>
      </c>
      <c r="G26" s="75">
        <f t="shared" si="3"/>
      </c>
      <c r="H26" s="71">
        <f t="shared" si="5"/>
      </c>
      <c r="I26" s="127">
        <f t="shared" si="4"/>
      </c>
      <c r="J26" s="9"/>
      <c r="K26" s="9"/>
    </row>
    <row r="27" spans="1:11" s="10" customFormat="1" ht="12">
      <c r="A27" s="11">
        <v>20</v>
      </c>
      <c r="B27" s="9">
        <v>20</v>
      </c>
      <c r="C27" s="70"/>
      <c r="D27" s="71">
        <f t="shared" si="0"/>
      </c>
      <c r="E27" s="75">
        <f t="shared" si="1"/>
      </c>
      <c r="F27" s="75">
        <f t="shared" si="2"/>
      </c>
      <c r="G27" s="75">
        <f t="shared" si="3"/>
      </c>
      <c r="H27" s="71">
        <f t="shared" si="5"/>
      </c>
      <c r="I27" s="127">
        <f t="shared" si="4"/>
      </c>
      <c r="J27" s="9"/>
      <c r="K27" s="9"/>
    </row>
    <row r="28" spans="1:11" s="10" customFormat="1" ht="12">
      <c r="A28" s="11">
        <v>21</v>
      </c>
      <c r="B28" s="9">
        <v>21</v>
      </c>
      <c r="C28" s="70"/>
      <c r="D28" s="71">
        <f t="shared" si="0"/>
      </c>
      <c r="E28" s="75">
        <f t="shared" si="1"/>
      </c>
      <c r="F28" s="75">
        <f t="shared" si="2"/>
      </c>
      <c r="G28" s="75">
        <f t="shared" si="3"/>
      </c>
      <c r="H28" s="71">
        <f t="shared" si="5"/>
      </c>
      <c r="I28" s="127">
        <f t="shared" si="4"/>
      </c>
      <c r="J28" s="9"/>
      <c r="K28" s="9"/>
    </row>
    <row r="29" spans="1:11" s="10" customFormat="1" ht="12">
      <c r="A29" s="11">
        <v>22</v>
      </c>
      <c r="B29" s="9">
        <v>22</v>
      </c>
      <c r="C29" s="70"/>
      <c r="D29" s="71">
        <f t="shared" si="0"/>
      </c>
      <c r="E29" s="75">
        <f t="shared" si="1"/>
      </c>
      <c r="F29" s="75">
        <f t="shared" si="2"/>
      </c>
      <c r="G29" s="75">
        <f t="shared" si="3"/>
      </c>
      <c r="H29" s="71">
        <f t="shared" si="5"/>
      </c>
      <c r="I29" s="127">
        <f t="shared" si="4"/>
      </c>
      <c r="J29" s="9"/>
      <c r="K29" s="9"/>
    </row>
    <row r="30" spans="1:11" s="10" customFormat="1" ht="12">
      <c r="A30" s="11">
        <v>23</v>
      </c>
      <c r="B30" s="9">
        <v>23</v>
      </c>
      <c r="C30" s="70"/>
      <c r="D30" s="71">
        <f t="shared" si="0"/>
      </c>
      <c r="E30" s="75">
        <f t="shared" si="1"/>
      </c>
      <c r="F30" s="75">
        <f t="shared" si="2"/>
      </c>
      <c r="G30" s="75">
        <f t="shared" si="3"/>
      </c>
      <c r="H30" s="71">
        <f t="shared" si="5"/>
      </c>
      <c r="I30" s="127">
        <f t="shared" si="4"/>
      </c>
      <c r="J30" s="9"/>
      <c r="K30" s="9"/>
    </row>
    <row r="31" spans="1:11" s="10" customFormat="1" ht="12">
      <c r="A31" s="11">
        <v>24</v>
      </c>
      <c r="B31" s="9">
        <v>24</v>
      </c>
      <c r="C31" s="70"/>
      <c r="D31" s="71">
        <f t="shared" si="0"/>
      </c>
      <c r="E31" s="75">
        <f t="shared" si="1"/>
      </c>
      <c r="F31" s="75">
        <f t="shared" si="2"/>
      </c>
      <c r="G31" s="75">
        <f t="shared" si="3"/>
      </c>
      <c r="H31" s="71">
        <f t="shared" si="5"/>
      </c>
      <c r="I31" s="127">
        <f t="shared" si="4"/>
      </c>
      <c r="J31" s="9"/>
      <c r="K31" s="9"/>
    </row>
    <row r="32" spans="1:11" s="10" customFormat="1" ht="12">
      <c r="A32" s="11">
        <v>25</v>
      </c>
      <c r="B32" s="9">
        <v>25</v>
      </c>
      <c r="C32" s="70"/>
      <c r="D32" s="71">
        <f t="shared" si="0"/>
      </c>
      <c r="E32" s="75">
        <f t="shared" si="1"/>
      </c>
      <c r="F32" s="75">
        <f t="shared" si="2"/>
      </c>
      <c r="G32" s="75">
        <f t="shared" si="3"/>
      </c>
      <c r="H32" s="71">
        <f t="shared" si="5"/>
      </c>
      <c r="I32" s="127">
        <f t="shared" si="4"/>
      </c>
      <c r="J32" s="9"/>
      <c r="K32" s="9"/>
    </row>
    <row r="33" spans="1:11" s="10" customFormat="1" ht="12">
      <c r="A33" s="11">
        <v>26</v>
      </c>
      <c r="B33" s="9">
        <v>26</v>
      </c>
      <c r="C33" s="70"/>
      <c r="D33" s="71">
        <f t="shared" si="0"/>
      </c>
      <c r="E33" s="75">
        <f t="shared" si="1"/>
      </c>
      <c r="F33" s="75">
        <f t="shared" si="2"/>
      </c>
      <c r="G33" s="75">
        <f t="shared" si="3"/>
      </c>
      <c r="H33" s="71">
        <f t="shared" si="5"/>
      </c>
      <c r="I33" s="127">
        <f t="shared" si="4"/>
      </c>
      <c r="J33" s="9"/>
      <c r="K33" s="9"/>
    </row>
    <row r="34" spans="1:11" s="10" customFormat="1" ht="12">
      <c r="A34" s="11">
        <v>27</v>
      </c>
      <c r="B34" s="9">
        <v>27</v>
      </c>
      <c r="C34" s="70"/>
      <c r="D34" s="71">
        <f t="shared" si="0"/>
      </c>
      <c r="E34" s="75">
        <f t="shared" si="1"/>
      </c>
      <c r="F34" s="75">
        <f t="shared" si="2"/>
      </c>
      <c r="G34" s="75">
        <f t="shared" si="3"/>
      </c>
      <c r="H34" s="71">
        <f t="shared" si="5"/>
      </c>
      <c r="I34" s="127">
        <f t="shared" si="4"/>
      </c>
      <c r="J34" s="9"/>
      <c r="K34" s="9"/>
    </row>
    <row r="35" spans="1:11" s="10" customFormat="1" ht="12">
      <c r="A35" s="11">
        <v>28</v>
      </c>
      <c r="B35" s="9">
        <v>28</v>
      </c>
      <c r="C35" s="70"/>
      <c r="D35" s="71">
        <f t="shared" si="0"/>
      </c>
      <c r="E35" s="75">
        <f t="shared" si="1"/>
      </c>
      <c r="F35" s="75">
        <f t="shared" si="2"/>
      </c>
      <c r="G35" s="75">
        <f t="shared" si="3"/>
      </c>
      <c r="H35" s="71">
        <f t="shared" si="5"/>
      </c>
      <c r="I35" s="127">
        <f t="shared" si="4"/>
      </c>
      <c r="J35" s="9"/>
      <c r="K35" s="9"/>
    </row>
    <row r="36" spans="1:11" s="10" customFormat="1" ht="12">
      <c r="A36" s="11">
        <v>29</v>
      </c>
      <c r="B36" s="9">
        <v>29</v>
      </c>
      <c r="C36" s="70"/>
      <c r="D36" s="71">
        <f t="shared" si="0"/>
      </c>
      <c r="E36" s="75">
        <f t="shared" si="1"/>
      </c>
      <c r="F36" s="75">
        <f t="shared" si="2"/>
      </c>
      <c r="G36" s="75">
        <f t="shared" si="3"/>
      </c>
      <c r="H36" s="71">
        <f t="shared" si="5"/>
      </c>
      <c r="I36" s="127">
        <f t="shared" si="4"/>
      </c>
      <c r="J36" s="9"/>
      <c r="K36" s="9"/>
    </row>
    <row r="37" spans="1:11" s="10" customFormat="1" ht="12">
      <c r="A37" s="96">
        <v>30</v>
      </c>
      <c r="B37" s="9">
        <v>30</v>
      </c>
      <c r="C37" s="70"/>
      <c r="D37" s="97">
        <f t="shared" si="0"/>
      </c>
      <c r="E37" s="98">
        <f t="shared" si="1"/>
      </c>
      <c r="F37" s="98">
        <f t="shared" si="2"/>
      </c>
      <c r="G37" s="98">
        <f t="shared" si="3"/>
      </c>
      <c r="H37" s="71">
        <f t="shared" si="5"/>
      </c>
      <c r="I37" s="127">
        <f t="shared" si="4"/>
      </c>
      <c r="J37" s="9"/>
      <c r="K37" s="9"/>
    </row>
    <row r="38" spans="1:11" s="12" customFormat="1" ht="13.5" thickBot="1">
      <c r="A38" s="171"/>
      <c r="B38" s="171"/>
      <c r="C38" s="171"/>
      <c r="D38" s="171"/>
      <c r="E38" s="171"/>
      <c r="F38" s="172" t="s">
        <v>27</v>
      </c>
      <c r="G38" s="173">
        <f>COUNT(I8:I37)</f>
        <v>0</v>
      </c>
      <c r="H38" s="171"/>
      <c r="I38" s="174">
        <f>SUM(I8:I37)</f>
        <v>0</v>
      </c>
      <c r="J38" s="175"/>
      <c r="K38" s="175"/>
    </row>
    <row r="39" spans="1:11" s="45" customFormat="1" ht="12.75">
      <c r="A39" s="1"/>
      <c r="B39" s="1"/>
      <c r="C39" s="1"/>
      <c r="D39" s="58"/>
      <c r="E39" s="79"/>
      <c r="F39" s="60"/>
      <c r="G39" s="60"/>
      <c r="H39" s="61"/>
      <c r="I39" s="93"/>
      <c r="J39" s="90"/>
      <c r="K39" s="90"/>
    </row>
    <row r="40" spans="1:11" s="45" customFormat="1" ht="12.75">
      <c r="A40" s="1"/>
      <c r="B40" s="1"/>
      <c r="C40" s="1"/>
      <c r="D40" s="58"/>
      <c r="E40" s="79"/>
      <c r="F40" s="60"/>
      <c r="G40" s="60"/>
      <c r="H40" s="61"/>
      <c r="I40" s="93"/>
      <c r="J40" s="90"/>
      <c r="K40" s="90"/>
    </row>
    <row r="41" spans="1:11" s="45" customFormat="1" ht="11.25" customHeight="1">
      <c r="A41" s="6"/>
      <c r="B41" s="6"/>
      <c r="C41" s="44"/>
      <c r="D41" s="49"/>
      <c r="E41" s="54"/>
      <c r="F41" s="44"/>
      <c r="G41" s="44"/>
      <c r="H41" s="6"/>
      <c r="I41" s="93"/>
      <c r="J41" s="90"/>
      <c r="K41" s="90"/>
    </row>
    <row r="42" spans="1:8" s="45" customFormat="1" ht="12" hidden="1">
      <c r="A42" s="6"/>
      <c r="B42" s="6"/>
      <c r="C42" s="105" t="s">
        <v>39</v>
      </c>
      <c r="D42" s="106" t="s">
        <v>31</v>
      </c>
      <c r="E42" s="107" t="s">
        <v>32</v>
      </c>
      <c r="F42" s="108" t="s">
        <v>37</v>
      </c>
      <c r="G42" s="108" t="s">
        <v>38</v>
      </c>
      <c r="H42" s="109" t="s">
        <v>26</v>
      </c>
    </row>
    <row r="43" spans="1:11" s="45" customFormat="1" ht="12" hidden="1">
      <c r="A43" s="6"/>
      <c r="B43" s="167">
        <v>1</v>
      </c>
      <c r="C43" s="132" t="s">
        <v>260</v>
      </c>
      <c r="D43" s="132">
        <v>188</v>
      </c>
      <c r="E43" s="132" t="s">
        <v>241</v>
      </c>
      <c r="F43" s="168" t="s">
        <v>112</v>
      </c>
      <c r="G43" s="147" t="s">
        <v>173</v>
      </c>
      <c r="H43" s="6">
        <v>3</v>
      </c>
      <c r="I43" s="129">
        <v>1</v>
      </c>
      <c r="J43" s="99">
        <v>200</v>
      </c>
      <c r="K43" s="99">
        <v>200</v>
      </c>
    </row>
    <row r="44" spans="1:11" s="45" customFormat="1" ht="12" hidden="1">
      <c r="A44" s="6"/>
      <c r="B44" s="133">
        <v>2</v>
      </c>
      <c r="C44" s="152" t="s">
        <v>261</v>
      </c>
      <c r="D44" s="152">
        <v>185</v>
      </c>
      <c r="E44" s="152" t="s">
        <v>241</v>
      </c>
      <c r="F44" s="169" t="s">
        <v>112</v>
      </c>
      <c r="G44" s="148" t="s">
        <v>173</v>
      </c>
      <c r="H44" s="6">
        <v>3</v>
      </c>
      <c r="I44" s="130">
        <v>2</v>
      </c>
      <c r="J44" s="100">
        <v>170</v>
      </c>
      <c r="K44" s="100">
        <v>170</v>
      </c>
    </row>
    <row r="45" spans="1:11" s="45" customFormat="1" ht="12" hidden="1">
      <c r="A45" s="6"/>
      <c r="B45" s="135">
        <v>3</v>
      </c>
      <c r="C45" s="128" t="s">
        <v>195</v>
      </c>
      <c r="D45" s="134">
        <v>1</v>
      </c>
      <c r="E45" s="128" t="s">
        <v>242</v>
      </c>
      <c r="F45" s="169" t="s">
        <v>98</v>
      </c>
      <c r="G45" s="169" t="s">
        <v>49</v>
      </c>
      <c r="H45" s="6">
        <v>3</v>
      </c>
      <c r="I45" s="131">
        <v>3</v>
      </c>
      <c r="J45" s="101">
        <v>140</v>
      </c>
      <c r="K45" s="101">
        <v>140</v>
      </c>
    </row>
    <row r="46" spans="1:11" s="45" customFormat="1" ht="12.75" hidden="1">
      <c r="A46" s="6"/>
      <c r="B46" s="133">
        <v>4</v>
      </c>
      <c r="C46" s="152" t="s">
        <v>262</v>
      </c>
      <c r="D46" s="152">
        <v>193</v>
      </c>
      <c r="E46" s="152" t="s">
        <v>241</v>
      </c>
      <c r="F46" s="169" t="s">
        <v>112</v>
      </c>
      <c r="G46" s="148" t="s">
        <v>173</v>
      </c>
      <c r="H46" s="6">
        <v>3</v>
      </c>
      <c r="I46" s="94"/>
      <c r="J46" s="90"/>
      <c r="K46" s="90"/>
    </row>
    <row r="47" spans="1:11" s="45" customFormat="1" ht="12.75" hidden="1">
      <c r="A47" s="6"/>
      <c r="B47" s="135">
        <v>5</v>
      </c>
      <c r="C47" s="128" t="s">
        <v>155</v>
      </c>
      <c r="D47" s="134">
        <v>2</v>
      </c>
      <c r="E47" s="128" t="s">
        <v>243</v>
      </c>
      <c r="F47" s="128" t="s">
        <v>99</v>
      </c>
      <c r="G47" s="148" t="s">
        <v>33</v>
      </c>
      <c r="H47" s="141">
        <v>1</v>
      </c>
      <c r="I47" s="94"/>
      <c r="J47" s="90"/>
      <c r="K47" s="90"/>
    </row>
    <row r="48" spans="1:11" s="45" customFormat="1" ht="12.75" hidden="1">
      <c r="A48" s="6"/>
      <c r="B48" s="133">
        <v>6</v>
      </c>
      <c r="C48" s="128" t="s">
        <v>209</v>
      </c>
      <c r="D48" s="134">
        <v>3</v>
      </c>
      <c r="E48" s="128" t="s">
        <v>244</v>
      </c>
      <c r="F48" s="128" t="s">
        <v>100</v>
      </c>
      <c r="G48" s="148" t="s">
        <v>175</v>
      </c>
      <c r="H48" s="141">
        <v>3</v>
      </c>
      <c r="I48" s="94"/>
      <c r="J48" s="90"/>
      <c r="K48" s="90"/>
    </row>
    <row r="49" spans="1:11" s="45" customFormat="1" ht="12.75" hidden="1">
      <c r="A49" s="6"/>
      <c r="B49" s="135">
        <v>7</v>
      </c>
      <c r="C49" s="128" t="s">
        <v>101</v>
      </c>
      <c r="D49" s="134">
        <v>137</v>
      </c>
      <c r="E49" s="128" t="s">
        <v>244</v>
      </c>
      <c r="F49" s="128" t="s">
        <v>100</v>
      </c>
      <c r="G49" s="148" t="s">
        <v>175</v>
      </c>
      <c r="H49" s="141">
        <v>1</v>
      </c>
      <c r="I49" s="94"/>
      <c r="J49" s="90"/>
      <c r="K49" s="90"/>
    </row>
    <row r="50" spans="1:11" s="45" customFormat="1" ht="12.75" hidden="1">
      <c r="A50" s="6"/>
      <c r="B50" s="133">
        <v>8</v>
      </c>
      <c r="C50" s="128" t="s">
        <v>196</v>
      </c>
      <c r="D50" s="134">
        <v>4</v>
      </c>
      <c r="E50" s="128" t="s">
        <v>242</v>
      </c>
      <c r="F50" s="128" t="s">
        <v>102</v>
      </c>
      <c r="G50" s="148" t="s">
        <v>49</v>
      </c>
      <c r="H50" s="142">
        <v>3</v>
      </c>
      <c r="I50" s="94"/>
      <c r="J50" s="90"/>
      <c r="K50" s="90"/>
    </row>
    <row r="51" spans="1:11" s="45" customFormat="1" ht="12.75" hidden="1">
      <c r="A51" s="6"/>
      <c r="B51" s="135">
        <v>9</v>
      </c>
      <c r="C51" s="136" t="s">
        <v>263</v>
      </c>
      <c r="D51" s="134">
        <v>24</v>
      </c>
      <c r="E51" s="128" t="s">
        <v>251</v>
      </c>
      <c r="F51" s="128" t="s">
        <v>131</v>
      </c>
      <c r="G51" s="148" t="s">
        <v>171</v>
      </c>
      <c r="H51" s="142">
        <v>3</v>
      </c>
      <c r="I51" s="94"/>
      <c r="J51" s="90"/>
      <c r="K51" s="90"/>
    </row>
    <row r="52" spans="1:11" s="45" customFormat="1" ht="12.75" hidden="1">
      <c r="A52" s="6"/>
      <c r="B52" s="133">
        <v>10</v>
      </c>
      <c r="C52" s="128" t="s">
        <v>186</v>
      </c>
      <c r="D52" s="134">
        <v>5</v>
      </c>
      <c r="E52" s="128" t="s">
        <v>245</v>
      </c>
      <c r="F52" s="128" t="s">
        <v>104</v>
      </c>
      <c r="G52" s="148" t="s">
        <v>177</v>
      </c>
      <c r="H52" s="142">
        <v>3</v>
      </c>
      <c r="I52" s="94"/>
      <c r="J52" s="90"/>
      <c r="K52" s="90"/>
    </row>
    <row r="53" spans="1:11" s="45" customFormat="1" ht="12.75" hidden="1">
      <c r="A53" s="6"/>
      <c r="B53" s="135">
        <v>11</v>
      </c>
      <c r="C53" s="128" t="s">
        <v>105</v>
      </c>
      <c r="D53" s="134">
        <v>6</v>
      </c>
      <c r="E53" s="128" t="s">
        <v>246</v>
      </c>
      <c r="F53" s="128" t="s">
        <v>106</v>
      </c>
      <c r="G53" s="148" t="s">
        <v>10</v>
      </c>
      <c r="H53" s="141">
        <v>2</v>
      </c>
      <c r="I53" s="93"/>
      <c r="J53" s="90"/>
      <c r="K53" s="90"/>
    </row>
    <row r="54" spans="1:11" s="45" customFormat="1" ht="12.75" hidden="1">
      <c r="A54" s="6"/>
      <c r="B54" s="133">
        <v>12</v>
      </c>
      <c r="C54" s="128" t="s">
        <v>107</v>
      </c>
      <c r="D54" s="134">
        <v>7</v>
      </c>
      <c r="E54" s="128" t="s">
        <v>243</v>
      </c>
      <c r="F54" s="128" t="s">
        <v>108</v>
      </c>
      <c r="G54" s="148" t="s">
        <v>33</v>
      </c>
      <c r="H54" s="142">
        <v>3</v>
      </c>
      <c r="I54" s="93"/>
      <c r="J54" s="90"/>
      <c r="K54" s="90"/>
    </row>
    <row r="55" spans="1:11" s="45" customFormat="1" ht="12.75" hidden="1">
      <c r="A55" s="6"/>
      <c r="B55" s="135">
        <v>13</v>
      </c>
      <c r="C55" s="128" t="s">
        <v>110</v>
      </c>
      <c r="D55" s="134">
        <v>126</v>
      </c>
      <c r="E55" s="128" t="s">
        <v>241</v>
      </c>
      <c r="F55" s="128" t="s">
        <v>111</v>
      </c>
      <c r="G55" s="148" t="s">
        <v>173</v>
      </c>
      <c r="H55" s="142">
        <v>3</v>
      </c>
      <c r="I55" s="93"/>
      <c r="J55" s="90"/>
      <c r="K55" s="90"/>
    </row>
    <row r="56" spans="1:11" s="45" customFormat="1" ht="12.75" hidden="1">
      <c r="A56" s="6"/>
      <c r="B56" s="133">
        <v>14</v>
      </c>
      <c r="C56" s="128" t="s">
        <v>80</v>
      </c>
      <c r="D56" s="134">
        <v>149</v>
      </c>
      <c r="E56" s="128" t="s">
        <v>243</v>
      </c>
      <c r="F56" s="128" t="s">
        <v>108</v>
      </c>
      <c r="G56" s="148" t="s">
        <v>33</v>
      </c>
      <c r="H56" s="142">
        <v>3</v>
      </c>
      <c r="I56" s="93"/>
      <c r="J56" s="90"/>
      <c r="K56" s="90"/>
    </row>
    <row r="57" spans="1:11" s="45" customFormat="1" ht="12.75" hidden="1">
      <c r="A57" s="6"/>
      <c r="B57" s="135">
        <v>15</v>
      </c>
      <c r="C57" s="128" t="s">
        <v>202</v>
      </c>
      <c r="D57" s="134">
        <v>9</v>
      </c>
      <c r="E57" s="128" t="s">
        <v>241</v>
      </c>
      <c r="F57" s="128" t="s">
        <v>112</v>
      </c>
      <c r="G57" s="148" t="s">
        <v>173</v>
      </c>
      <c r="H57" s="142">
        <v>3</v>
      </c>
      <c r="I57" s="93"/>
      <c r="J57" s="90"/>
      <c r="K57" s="90"/>
    </row>
    <row r="58" spans="1:11" s="45" customFormat="1" ht="12.75" hidden="1">
      <c r="A58" s="6"/>
      <c r="B58" s="133">
        <v>16</v>
      </c>
      <c r="C58" s="128" t="s">
        <v>15</v>
      </c>
      <c r="D58" s="134">
        <v>12</v>
      </c>
      <c r="E58" s="128" t="s">
        <v>241</v>
      </c>
      <c r="F58" s="128" t="s">
        <v>114</v>
      </c>
      <c r="G58" s="148" t="s">
        <v>173</v>
      </c>
      <c r="H58" s="141">
        <v>3</v>
      </c>
      <c r="I58" s="93"/>
      <c r="J58" s="90"/>
      <c r="K58" s="90"/>
    </row>
    <row r="59" spans="1:11" s="45" customFormat="1" ht="12.75" hidden="1">
      <c r="A59" s="6"/>
      <c r="B59" s="135">
        <v>17</v>
      </c>
      <c r="C59" s="128" t="s">
        <v>203</v>
      </c>
      <c r="D59" s="134">
        <v>13</v>
      </c>
      <c r="E59" s="128" t="s">
        <v>241</v>
      </c>
      <c r="F59" s="128" t="s">
        <v>112</v>
      </c>
      <c r="G59" s="148" t="s">
        <v>173</v>
      </c>
      <c r="H59" s="142">
        <v>3</v>
      </c>
      <c r="I59" s="93"/>
      <c r="J59" s="90"/>
      <c r="K59" s="90"/>
    </row>
    <row r="60" spans="1:9" s="45" customFormat="1" ht="12.75" hidden="1">
      <c r="A60" s="6"/>
      <c r="B60" s="133">
        <v>18</v>
      </c>
      <c r="C60" s="128" t="s">
        <v>187</v>
      </c>
      <c r="D60" s="134">
        <v>14</v>
      </c>
      <c r="E60" s="128" t="s">
        <v>245</v>
      </c>
      <c r="F60" s="128" t="s">
        <v>104</v>
      </c>
      <c r="G60" s="148" t="s">
        <v>177</v>
      </c>
      <c r="H60" s="142">
        <v>3</v>
      </c>
      <c r="I60" s="93"/>
    </row>
    <row r="61" spans="1:9" s="45" customFormat="1" ht="12.75" hidden="1">
      <c r="A61" s="6"/>
      <c r="B61" s="135">
        <v>19</v>
      </c>
      <c r="C61" s="128" t="s">
        <v>5</v>
      </c>
      <c r="D61" s="134">
        <v>101</v>
      </c>
      <c r="E61" s="128" t="s">
        <v>247</v>
      </c>
      <c r="F61" s="128" t="s">
        <v>115</v>
      </c>
      <c r="G61" s="148" t="s">
        <v>159</v>
      </c>
      <c r="H61" s="142">
        <v>3</v>
      </c>
      <c r="I61" s="93"/>
    </row>
    <row r="62" spans="1:9" s="45" customFormat="1" ht="12.75" hidden="1">
      <c r="A62" s="6"/>
      <c r="B62" s="133">
        <v>20</v>
      </c>
      <c r="C62" s="128" t="s">
        <v>1</v>
      </c>
      <c r="D62" s="134">
        <v>15</v>
      </c>
      <c r="E62" s="128" t="s">
        <v>247</v>
      </c>
      <c r="F62" s="128" t="s">
        <v>116</v>
      </c>
      <c r="G62" s="148" t="s">
        <v>159</v>
      </c>
      <c r="H62" s="142">
        <v>3</v>
      </c>
      <c r="I62" s="93"/>
    </row>
    <row r="63" spans="1:9" s="45" customFormat="1" ht="12.75" hidden="1">
      <c r="A63" s="6"/>
      <c r="B63" s="135">
        <v>21</v>
      </c>
      <c r="C63" s="128" t="s">
        <v>42</v>
      </c>
      <c r="D63" s="134">
        <v>159</v>
      </c>
      <c r="E63" s="128" t="s">
        <v>245</v>
      </c>
      <c r="F63" s="128" t="s">
        <v>104</v>
      </c>
      <c r="G63" s="148" t="s">
        <v>177</v>
      </c>
      <c r="H63" s="142">
        <v>3</v>
      </c>
      <c r="I63" s="93"/>
    </row>
    <row r="64" spans="1:9" s="45" customFormat="1" ht="12.75" hidden="1">
      <c r="A64" s="6"/>
      <c r="B64" s="133">
        <v>22</v>
      </c>
      <c r="C64" s="128" t="s">
        <v>119</v>
      </c>
      <c r="D64" s="134">
        <v>141</v>
      </c>
      <c r="E64" s="128" t="s">
        <v>246</v>
      </c>
      <c r="F64" s="128" t="s">
        <v>120</v>
      </c>
      <c r="G64" s="148" t="s">
        <v>10</v>
      </c>
      <c r="H64" s="142">
        <v>3</v>
      </c>
      <c r="I64" s="93"/>
    </row>
    <row r="65" spans="1:9" s="45" customFormat="1" ht="12.75" hidden="1">
      <c r="A65" s="6"/>
      <c r="B65" s="135">
        <v>23</v>
      </c>
      <c r="C65" s="128" t="s">
        <v>181</v>
      </c>
      <c r="D65" s="134">
        <v>16</v>
      </c>
      <c r="E65" s="128" t="s">
        <v>246</v>
      </c>
      <c r="F65" s="128" t="s">
        <v>120</v>
      </c>
      <c r="G65" s="148" t="s">
        <v>10</v>
      </c>
      <c r="H65" s="141">
        <v>2</v>
      </c>
      <c r="I65" s="93"/>
    </row>
    <row r="66" spans="1:9" s="45" customFormat="1" ht="12.75" hidden="1">
      <c r="A66" s="6"/>
      <c r="B66" s="133">
        <v>24</v>
      </c>
      <c r="C66" s="128" t="s">
        <v>210</v>
      </c>
      <c r="D66" s="134">
        <v>17</v>
      </c>
      <c r="E66" s="128" t="s">
        <v>244</v>
      </c>
      <c r="F66" s="128" t="s">
        <v>100</v>
      </c>
      <c r="G66" s="148" t="s">
        <v>175</v>
      </c>
      <c r="H66" s="142">
        <v>3</v>
      </c>
      <c r="I66" s="93"/>
    </row>
    <row r="67" spans="1:9" s="45" customFormat="1" ht="12.75" hidden="1">
      <c r="A67" s="6"/>
      <c r="B67" s="135">
        <v>25</v>
      </c>
      <c r="C67" s="128" t="s">
        <v>121</v>
      </c>
      <c r="D67" s="134">
        <v>143</v>
      </c>
      <c r="E67" s="128" t="s">
        <v>241</v>
      </c>
      <c r="F67" s="128" t="s">
        <v>112</v>
      </c>
      <c r="G67" s="148" t="s">
        <v>173</v>
      </c>
      <c r="H67" s="142">
        <v>3</v>
      </c>
      <c r="I67" s="93"/>
    </row>
    <row r="68" spans="1:9" s="45" customFormat="1" ht="12.75" hidden="1">
      <c r="A68" s="6"/>
      <c r="B68" s="133">
        <v>26</v>
      </c>
      <c r="C68" s="136" t="s">
        <v>264</v>
      </c>
      <c r="D68" s="134">
        <v>184</v>
      </c>
      <c r="E68" s="128" t="s">
        <v>241</v>
      </c>
      <c r="F68" s="136" t="s">
        <v>114</v>
      </c>
      <c r="G68" s="148" t="s">
        <v>173</v>
      </c>
      <c r="H68" s="142">
        <v>3</v>
      </c>
      <c r="I68" s="93"/>
    </row>
    <row r="69" spans="1:9" s="45" customFormat="1" ht="12.75" hidden="1">
      <c r="A69" s="6"/>
      <c r="B69" s="135">
        <v>27</v>
      </c>
      <c r="C69" s="128" t="s">
        <v>122</v>
      </c>
      <c r="D69" s="134">
        <v>19</v>
      </c>
      <c r="E69" s="128" t="s">
        <v>242</v>
      </c>
      <c r="F69" s="128" t="s">
        <v>102</v>
      </c>
      <c r="G69" s="148" t="s">
        <v>49</v>
      </c>
      <c r="H69" s="142">
        <v>3</v>
      </c>
      <c r="I69" s="93"/>
    </row>
    <row r="70" spans="1:9" s="45" customFormat="1" ht="12.75" hidden="1">
      <c r="A70" s="6"/>
      <c r="B70" s="133">
        <v>28</v>
      </c>
      <c r="C70" s="128" t="s">
        <v>220</v>
      </c>
      <c r="D70" s="134">
        <v>124</v>
      </c>
      <c r="E70" s="128" t="s">
        <v>248</v>
      </c>
      <c r="F70" s="128" t="s">
        <v>123</v>
      </c>
      <c r="G70" s="148" t="s">
        <v>158</v>
      </c>
      <c r="H70" s="142">
        <v>3</v>
      </c>
      <c r="I70" s="93"/>
    </row>
    <row r="71" spans="1:9" s="45" customFormat="1" ht="12.75" hidden="1">
      <c r="A71" s="6"/>
      <c r="B71" s="135">
        <v>29</v>
      </c>
      <c r="C71" s="136" t="s">
        <v>266</v>
      </c>
      <c r="D71" s="134">
        <v>190</v>
      </c>
      <c r="E71" s="128" t="s">
        <v>245</v>
      </c>
      <c r="F71" s="128" t="s">
        <v>104</v>
      </c>
      <c r="G71" s="148" t="s">
        <v>177</v>
      </c>
      <c r="H71" s="142">
        <v>3</v>
      </c>
      <c r="I71" s="93"/>
    </row>
    <row r="72" spans="1:9" s="45" customFormat="1" ht="12.75" hidden="1">
      <c r="A72" s="6"/>
      <c r="B72" s="133">
        <v>30</v>
      </c>
      <c r="C72" s="128" t="s">
        <v>194</v>
      </c>
      <c r="D72" s="134">
        <v>83</v>
      </c>
      <c r="E72" s="128" t="s">
        <v>245</v>
      </c>
      <c r="F72" s="128" t="s">
        <v>104</v>
      </c>
      <c r="G72" s="148" t="s">
        <v>177</v>
      </c>
      <c r="H72" s="142">
        <v>3</v>
      </c>
      <c r="I72" s="93"/>
    </row>
    <row r="73" spans="1:9" s="45" customFormat="1" ht="12.75" hidden="1">
      <c r="A73" s="6"/>
      <c r="B73" s="135">
        <v>31</v>
      </c>
      <c r="C73" s="45" t="s">
        <v>233</v>
      </c>
      <c r="D73" s="45">
        <v>178</v>
      </c>
      <c r="E73" s="128" t="s">
        <v>156</v>
      </c>
      <c r="F73" s="45" t="s">
        <v>57</v>
      </c>
      <c r="G73" s="149" t="s">
        <v>156</v>
      </c>
      <c r="H73" s="143">
        <v>3</v>
      </c>
      <c r="I73" s="93"/>
    </row>
    <row r="74" spans="1:11" s="45" customFormat="1" ht="12.75" hidden="1">
      <c r="A74" s="6"/>
      <c r="B74" s="133">
        <v>32</v>
      </c>
      <c r="C74" s="45" t="s">
        <v>235</v>
      </c>
      <c r="D74" s="45">
        <v>175</v>
      </c>
      <c r="E74" s="128" t="s">
        <v>245</v>
      </c>
      <c r="F74" s="45" t="s">
        <v>104</v>
      </c>
      <c r="G74" s="148" t="s">
        <v>177</v>
      </c>
      <c r="H74" s="143">
        <v>3</v>
      </c>
      <c r="I74" s="93"/>
      <c r="J74" s="90"/>
      <c r="K74" s="90"/>
    </row>
    <row r="75" spans="1:11" s="45" customFormat="1" ht="12.75" hidden="1">
      <c r="A75" s="6"/>
      <c r="B75" s="135">
        <v>33</v>
      </c>
      <c r="C75" s="45" t="s">
        <v>234</v>
      </c>
      <c r="D75" s="45">
        <v>176</v>
      </c>
      <c r="E75" s="128" t="s">
        <v>243</v>
      </c>
      <c r="F75" s="45" t="s">
        <v>99</v>
      </c>
      <c r="G75" s="149" t="s">
        <v>33</v>
      </c>
      <c r="H75" s="143">
        <v>3</v>
      </c>
      <c r="I75" s="93"/>
      <c r="J75" s="90"/>
      <c r="K75" s="90"/>
    </row>
    <row r="76" spans="1:11" s="45" customFormat="1" ht="12.75" hidden="1">
      <c r="A76" s="6"/>
      <c r="B76" s="133">
        <v>34</v>
      </c>
      <c r="C76" s="128" t="s">
        <v>43</v>
      </c>
      <c r="D76" s="134">
        <v>125</v>
      </c>
      <c r="E76" s="128" t="s">
        <v>242</v>
      </c>
      <c r="F76" s="128" t="s">
        <v>113</v>
      </c>
      <c r="G76" s="148" t="s">
        <v>49</v>
      </c>
      <c r="H76" s="142">
        <v>3</v>
      </c>
      <c r="I76" s="93"/>
      <c r="J76" s="90"/>
      <c r="K76" s="90"/>
    </row>
    <row r="77" spans="1:11" s="45" customFormat="1" ht="12.75" hidden="1">
      <c r="A77" s="6"/>
      <c r="B77" s="135">
        <v>35</v>
      </c>
      <c r="C77" s="128" t="s">
        <v>124</v>
      </c>
      <c r="D77" s="134">
        <v>56</v>
      </c>
      <c r="E77" s="128" t="s">
        <v>179</v>
      </c>
      <c r="F77" s="128" t="s">
        <v>125</v>
      </c>
      <c r="G77" s="148" t="s">
        <v>179</v>
      </c>
      <c r="H77" s="142">
        <v>3</v>
      </c>
      <c r="I77" s="93"/>
      <c r="J77" s="90"/>
      <c r="K77" s="90"/>
    </row>
    <row r="78" spans="1:11" s="45" customFormat="1" ht="12.75" hidden="1">
      <c r="A78" s="6"/>
      <c r="B78" s="133">
        <v>36</v>
      </c>
      <c r="C78" s="128" t="s">
        <v>161</v>
      </c>
      <c r="D78" s="134">
        <v>113</v>
      </c>
      <c r="E78" s="128" t="s">
        <v>247</v>
      </c>
      <c r="F78" s="128" t="s">
        <v>126</v>
      </c>
      <c r="G78" s="148" t="s">
        <v>159</v>
      </c>
      <c r="H78" s="142">
        <v>1</v>
      </c>
      <c r="I78" s="93"/>
      <c r="J78" s="90"/>
      <c r="K78" s="90"/>
    </row>
    <row r="79" spans="1:11" s="45" customFormat="1" ht="12.75" hidden="1">
      <c r="A79" s="6"/>
      <c r="B79" s="135">
        <v>37</v>
      </c>
      <c r="C79" s="128" t="s">
        <v>41</v>
      </c>
      <c r="D79" s="134">
        <v>158</v>
      </c>
      <c r="E79" s="128" t="s">
        <v>242</v>
      </c>
      <c r="F79" s="128" t="s">
        <v>102</v>
      </c>
      <c r="G79" s="148" t="s">
        <v>49</v>
      </c>
      <c r="H79" s="142">
        <v>3</v>
      </c>
      <c r="I79" s="93"/>
      <c r="J79" s="90"/>
      <c r="K79" s="90"/>
    </row>
    <row r="80" spans="1:11" s="45" customFormat="1" ht="12.75" hidden="1">
      <c r="A80" s="6"/>
      <c r="B80" s="133">
        <v>38</v>
      </c>
      <c r="C80" s="128" t="s">
        <v>166</v>
      </c>
      <c r="D80" s="134">
        <v>11</v>
      </c>
      <c r="E80" s="128" t="s">
        <v>249</v>
      </c>
      <c r="F80" s="128" t="s">
        <v>127</v>
      </c>
      <c r="G80" s="148" t="s">
        <v>142</v>
      </c>
      <c r="H80" s="142">
        <v>3</v>
      </c>
      <c r="I80" s="93"/>
      <c r="J80" s="90"/>
      <c r="K80" s="90"/>
    </row>
    <row r="81" spans="1:11" s="45" customFormat="1" ht="12.75" hidden="1">
      <c r="A81" s="6"/>
      <c r="B81" s="135">
        <v>39</v>
      </c>
      <c r="C81" s="128" t="s">
        <v>144</v>
      </c>
      <c r="D81" s="134">
        <v>133</v>
      </c>
      <c r="E81" s="128" t="s">
        <v>246</v>
      </c>
      <c r="F81" s="128" t="s">
        <v>120</v>
      </c>
      <c r="G81" s="148" t="s">
        <v>10</v>
      </c>
      <c r="H81" s="142">
        <v>2</v>
      </c>
      <c r="I81" s="93"/>
      <c r="J81" s="90"/>
      <c r="K81" s="90"/>
    </row>
    <row r="82" spans="1:11" s="45" customFormat="1" ht="12.75" hidden="1">
      <c r="A82" s="6"/>
      <c r="B82" s="133">
        <v>40</v>
      </c>
      <c r="C82" s="128" t="s">
        <v>128</v>
      </c>
      <c r="D82" s="134">
        <v>21</v>
      </c>
      <c r="E82" s="128" t="s">
        <v>249</v>
      </c>
      <c r="F82" s="128" t="s">
        <v>129</v>
      </c>
      <c r="G82" s="148" t="s">
        <v>142</v>
      </c>
      <c r="H82" s="142">
        <v>2</v>
      </c>
      <c r="I82" s="93"/>
      <c r="J82" s="90"/>
      <c r="K82" s="90"/>
    </row>
    <row r="83" spans="1:11" s="45" customFormat="1" ht="12.75" hidden="1">
      <c r="A83" s="6"/>
      <c r="B83" s="135">
        <v>41</v>
      </c>
      <c r="C83" s="128" t="s">
        <v>182</v>
      </c>
      <c r="D83" s="134">
        <v>22</v>
      </c>
      <c r="E83" s="128" t="s">
        <v>246</v>
      </c>
      <c r="F83" s="128" t="s">
        <v>120</v>
      </c>
      <c r="G83" s="148" t="s">
        <v>10</v>
      </c>
      <c r="H83" s="142">
        <v>1</v>
      </c>
      <c r="I83" s="93"/>
      <c r="J83" s="90"/>
      <c r="K83" s="90"/>
    </row>
    <row r="84" spans="1:11" s="45" customFormat="1" ht="12.75" hidden="1">
      <c r="A84" s="6"/>
      <c r="B84" s="133">
        <v>42</v>
      </c>
      <c r="C84" s="128" t="s">
        <v>0</v>
      </c>
      <c r="D84" s="134">
        <v>23</v>
      </c>
      <c r="E84" s="128" t="s">
        <v>250</v>
      </c>
      <c r="F84" s="128" t="s">
        <v>130</v>
      </c>
      <c r="G84" s="148" t="s">
        <v>141</v>
      </c>
      <c r="H84" s="142">
        <v>3</v>
      </c>
      <c r="I84" s="93"/>
      <c r="J84" s="90"/>
      <c r="K84" s="90"/>
    </row>
    <row r="85" spans="1:11" s="45" customFormat="1" ht="12.75" hidden="1">
      <c r="A85" s="6"/>
      <c r="B85" s="135">
        <v>43</v>
      </c>
      <c r="C85" s="128" t="s">
        <v>162</v>
      </c>
      <c r="D85" s="134">
        <v>24</v>
      </c>
      <c r="E85" s="128" t="s">
        <v>251</v>
      </c>
      <c r="F85" s="128" t="s">
        <v>131</v>
      </c>
      <c r="G85" s="148" t="s">
        <v>171</v>
      </c>
      <c r="H85" s="142">
        <v>1</v>
      </c>
      <c r="I85" s="93"/>
      <c r="J85" s="90"/>
      <c r="K85" s="90"/>
    </row>
    <row r="86" spans="1:11" s="45" customFormat="1" ht="12.75" hidden="1">
      <c r="A86" s="6"/>
      <c r="B86" s="133">
        <v>44</v>
      </c>
      <c r="C86" s="128" t="s">
        <v>44</v>
      </c>
      <c r="D86" s="134">
        <v>160</v>
      </c>
      <c r="E86" s="128" t="s">
        <v>243</v>
      </c>
      <c r="F86" s="128" t="s">
        <v>138</v>
      </c>
      <c r="G86" s="148" t="s">
        <v>33</v>
      </c>
      <c r="H86" s="142">
        <v>2</v>
      </c>
      <c r="I86" s="93"/>
      <c r="J86" s="90"/>
      <c r="K86" s="90"/>
    </row>
    <row r="87" spans="1:11" s="45" customFormat="1" ht="12.75" hidden="1">
      <c r="A87" s="6"/>
      <c r="B87" s="135">
        <v>45</v>
      </c>
      <c r="C87" s="128" t="s">
        <v>197</v>
      </c>
      <c r="D87" s="134">
        <v>25</v>
      </c>
      <c r="E87" s="128" t="s">
        <v>242</v>
      </c>
      <c r="F87" s="128" t="s">
        <v>102</v>
      </c>
      <c r="G87" s="148" t="s">
        <v>49</v>
      </c>
      <c r="H87" s="141">
        <v>1</v>
      </c>
      <c r="I87" s="93"/>
      <c r="J87" s="90"/>
      <c r="K87" s="90"/>
    </row>
    <row r="88" spans="1:11" s="45" customFormat="1" ht="12.75" hidden="1">
      <c r="A88" s="6"/>
      <c r="B88" s="133">
        <v>46</v>
      </c>
      <c r="C88" s="128" t="s">
        <v>165</v>
      </c>
      <c r="D88" s="134">
        <v>129</v>
      </c>
      <c r="E88" s="128" t="s">
        <v>244</v>
      </c>
      <c r="F88" s="128" t="s">
        <v>100</v>
      </c>
      <c r="G88" s="148" t="s">
        <v>175</v>
      </c>
      <c r="H88" s="141">
        <v>1</v>
      </c>
      <c r="I88" s="93"/>
      <c r="J88" s="90"/>
      <c r="K88" s="90"/>
    </row>
    <row r="89" spans="1:11" s="45" customFormat="1" ht="12.75" hidden="1">
      <c r="A89" s="6"/>
      <c r="B89" s="135">
        <v>47</v>
      </c>
      <c r="C89" s="128" t="s">
        <v>94</v>
      </c>
      <c r="D89" s="134">
        <v>105</v>
      </c>
      <c r="E89" s="128" t="s">
        <v>252</v>
      </c>
      <c r="F89" s="128" t="s">
        <v>117</v>
      </c>
      <c r="G89" s="148" t="s">
        <v>118</v>
      </c>
      <c r="H89" s="142">
        <v>3</v>
      </c>
      <c r="I89" s="93"/>
      <c r="J89" s="90"/>
      <c r="K89" s="90"/>
    </row>
    <row r="90" spans="1:11" s="45" customFormat="1" ht="12.75" hidden="1">
      <c r="A90" s="6"/>
      <c r="B90" s="133">
        <v>48</v>
      </c>
      <c r="C90" s="128" t="s">
        <v>157</v>
      </c>
      <c r="D90" s="134">
        <v>26</v>
      </c>
      <c r="E90" s="128" t="s">
        <v>243</v>
      </c>
      <c r="F90" s="128" t="s">
        <v>132</v>
      </c>
      <c r="G90" s="148" t="s">
        <v>33</v>
      </c>
      <c r="H90" s="141">
        <v>1</v>
      </c>
      <c r="I90" s="93"/>
      <c r="J90" s="90"/>
      <c r="K90" s="90"/>
    </row>
    <row r="91" spans="1:9" s="45" customFormat="1" ht="12.75" hidden="1">
      <c r="A91" s="6"/>
      <c r="B91" s="135">
        <v>49</v>
      </c>
      <c r="C91" s="128" t="s">
        <v>133</v>
      </c>
      <c r="D91" s="134">
        <v>134</v>
      </c>
      <c r="E91" s="128" t="s">
        <v>248</v>
      </c>
      <c r="F91" s="128" t="s">
        <v>134</v>
      </c>
      <c r="G91" s="148" t="s">
        <v>158</v>
      </c>
      <c r="H91" s="142">
        <v>3</v>
      </c>
      <c r="I91" s="93"/>
    </row>
    <row r="92" spans="1:9" s="45" customFormat="1" ht="12.75" hidden="1">
      <c r="A92" s="6"/>
      <c r="B92" s="133">
        <v>50</v>
      </c>
      <c r="C92" s="128" t="s">
        <v>135</v>
      </c>
      <c r="D92" s="134">
        <v>28</v>
      </c>
      <c r="E92" s="128" t="s">
        <v>243</v>
      </c>
      <c r="F92" s="128" t="s">
        <v>136</v>
      </c>
      <c r="G92" s="148" t="s">
        <v>33</v>
      </c>
      <c r="H92" s="142">
        <v>3</v>
      </c>
      <c r="I92" s="93"/>
    </row>
    <row r="93" spans="1:9" s="45" customFormat="1" ht="12.75" hidden="1">
      <c r="A93" s="6"/>
      <c r="B93" s="135">
        <v>51</v>
      </c>
      <c r="C93" s="128" t="s">
        <v>198</v>
      </c>
      <c r="D93" s="134">
        <v>30</v>
      </c>
      <c r="E93" s="128" t="s">
        <v>242</v>
      </c>
      <c r="F93" s="128" t="s">
        <v>113</v>
      </c>
      <c r="G93" s="148" t="s">
        <v>49</v>
      </c>
      <c r="H93" s="142">
        <v>2</v>
      </c>
      <c r="I93" s="93"/>
    </row>
    <row r="94" spans="1:9" s="45" customFormat="1" ht="12.75" hidden="1">
      <c r="A94" s="6"/>
      <c r="B94" s="133">
        <v>52</v>
      </c>
      <c r="C94" s="128" t="s">
        <v>2</v>
      </c>
      <c r="D94" s="134">
        <v>31</v>
      </c>
      <c r="E94" s="128" t="s">
        <v>247</v>
      </c>
      <c r="F94" s="128" t="s">
        <v>137</v>
      </c>
      <c r="G94" s="148" t="s">
        <v>159</v>
      </c>
      <c r="H94" s="142">
        <v>3</v>
      </c>
      <c r="I94" s="93"/>
    </row>
    <row r="95" spans="1:9" s="45" customFormat="1" ht="12.75" hidden="1">
      <c r="A95" s="6"/>
      <c r="B95" s="135">
        <v>53</v>
      </c>
      <c r="C95" s="128" t="s">
        <v>18</v>
      </c>
      <c r="D95" s="134">
        <v>136</v>
      </c>
      <c r="E95" s="128" t="s">
        <v>244</v>
      </c>
      <c r="F95" s="128" t="s">
        <v>100</v>
      </c>
      <c r="G95" s="148" t="s">
        <v>175</v>
      </c>
      <c r="H95" s="142">
        <v>3</v>
      </c>
      <c r="I95" s="93"/>
    </row>
    <row r="96" spans="1:9" s="45" customFormat="1" ht="12.75" hidden="1">
      <c r="A96" s="6"/>
      <c r="B96" s="133">
        <v>54</v>
      </c>
      <c r="C96" s="128" t="s">
        <v>3</v>
      </c>
      <c r="D96" s="134">
        <v>75</v>
      </c>
      <c r="E96" s="128" t="s">
        <v>247</v>
      </c>
      <c r="F96" s="128" t="s">
        <v>126</v>
      </c>
      <c r="G96" s="148" t="s">
        <v>159</v>
      </c>
      <c r="H96" s="142">
        <v>1</v>
      </c>
      <c r="I96" s="93"/>
    </row>
    <row r="97" spans="1:9" s="45" customFormat="1" ht="12.75" hidden="1">
      <c r="A97" s="6"/>
      <c r="B97" s="135">
        <v>55</v>
      </c>
      <c r="C97" s="128" t="s">
        <v>6</v>
      </c>
      <c r="D97" s="134">
        <v>86</v>
      </c>
      <c r="E97" s="136" t="s">
        <v>259</v>
      </c>
      <c r="F97" s="128" t="s">
        <v>50</v>
      </c>
      <c r="G97" s="148" t="s">
        <v>174</v>
      </c>
      <c r="H97" s="141">
        <v>3</v>
      </c>
      <c r="I97" s="93"/>
    </row>
    <row r="98" spans="1:9" s="45" customFormat="1" ht="12.75" hidden="1">
      <c r="A98" s="6"/>
      <c r="B98" s="133">
        <v>56</v>
      </c>
      <c r="C98" s="128" t="s">
        <v>188</v>
      </c>
      <c r="D98" s="134">
        <v>33</v>
      </c>
      <c r="E98" s="128" t="s">
        <v>245</v>
      </c>
      <c r="F98" s="128" t="s">
        <v>104</v>
      </c>
      <c r="G98" s="148" t="s">
        <v>177</v>
      </c>
      <c r="H98" s="142">
        <v>3</v>
      </c>
      <c r="I98" s="93"/>
    </row>
    <row r="99" spans="1:9" s="45" customFormat="1" ht="12.75" hidden="1">
      <c r="A99" s="6"/>
      <c r="B99" s="135">
        <v>57</v>
      </c>
      <c r="C99" s="128" t="s">
        <v>221</v>
      </c>
      <c r="D99" s="134">
        <v>82</v>
      </c>
      <c r="E99" s="150" t="s">
        <v>247</v>
      </c>
      <c r="F99" s="128" t="s">
        <v>103</v>
      </c>
      <c r="G99" s="148" t="s">
        <v>159</v>
      </c>
      <c r="H99" s="142">
        <v>1</v>
      </c>
      <c r="I99" s="93"/>
    </row>
    <row r="100" spans="1:9" s="45" customFormat="1" ht="12.75" hidden="1">
      <c r="A100" s="6"/>
      <c r="B100" s="133">
        <v>58</v>
      </c>
      <c r="C100" s="128" t="s">
        <v>17</v>
      </c>
      <c r="D100" s="134">
        <v>135</v>
      </c>
      <c r="E100" s="128" t="s">
        <v>248</v>
      </c>
      <c r="F100" s="128" t="s">
        <v>134</v>
      </c>
      <c r="G100" s="148" t="s">
        <v>158</v>
      </c>
      <c r="H100" s="142">
        <v>3</v>
      </c>
      <c r="I100" s="93"/>
    </row>
    <row r="101" spans="2:9" s="45" customFormat="1" ht="12.75" hidden="1">
      <c r="B101" s="135">
        <v>59</v>
      </c>
      <c r="C101" s="128" t="s">
        <v>81</v>
      </c>
      <c r="D101" s="134">
        <v>153</v>
      </c>
      <c r="E101" s="128" t="s">
        <v>244</v>
      </c>
      <c r="F101" s="128" t="s">
        <v>100</v>
      </c>
      <c r="G101" s="148" t="s">
        <v>175</v>
      </c>
      <c r="H101" s="142">
        <v>3</v>
      </c>
      <c r="I101" s="93"/>
    </row>
    <row r="102" spans="1:11" s="45" customFormat="1" ht="12.75" hidden="1">
      <c r="A102" s="6"/>
      <c r="B102" s="133">
        <v>60</v>
      </c>
      <c r="C102" s="136" t="s">
        <v>267</v>
      </c>
      <c r="D102" s="134">
        <v>183</v>
      </c>
      <c r="E102" s="128" t="s">
        <v>241</v>
      </c>
      <c r="F102" s="128" t="s">
        <v>112</v>
      </c>
      <c r="G102" s="148" t="s">
        <v>173</v>
      </c>
      <c r="H102" s="142">
        <v>3</v>
      </c>
      <c r="I102" s="93"/>
      <c r="J102" s="90"/>
      <c r="K102" s="90"/>
    </row>
    <row r="103" spans="2:9" s="45" customFormat="1" ht="12.75" hidden="1">
      <c r="B103" s="135">
        <v>61</v>
      </c>
      <c r="C103" s="128" t="s">
        <v>183</v>
      </c>
      <c r="D103" s="134">
        <v>36</v>
      </c>
      <c r="E103" s="128" t="s">
        <v>246</v>
      </c>
      <c r="F103" s="128" t="s">
        <v>120</v>
      </c>
      <c r="G103" s="148" t="s">
        <v>10</v>
      </c>
      <c r="H103" s="141">
        <v>3</v>
      </c>
      <c r="I103" s="93"/>
    </row>
    <row r="104" spans="2:9" s="45" customFormat="1" ht="12.75" hidden="1">
      <c r="B104" s="133">
        <v>62</v>
      </c>
      <c r="C104" s="128" t="s">
        <v>51</v>
      </c>
      <c r="D104" s="134">
        <v>37</v>
      </c>
      <c r="E104" s="128" t="s">
        <v>241</v>
      </c>
      <c r="F104" s="128" t="s">
        <v>52</v>
      </c>
      <c r="G104" s="148" t="s">
        <v>173</v>
      </c>
      <c r="H104" s="142">
        <v>3</v>
      </c>
      <c r="I104" s="93"/>
    </row>
    <row r="105" spans="1:9" s="45" customFormat="1" ht="12.75" hidden="1">
      <c r="A105" s="6"/>
      <c r="B105" s="135">
        <v>63</v>
      </c>
      <c r="C105" s="128" t="s">
        <v>176</v>
      </c>
      <c r="D105" s="134">
        <v>88</v>
      </c>
      <c r="E105" s="128" t="s">
        <v>243</v>
      </c>
      <c r="F105" s="128" t="s">
        <v>108</v>
      </c>
      <c r="G105" s="148" t="s">
        <v>33</v>
      </c>
      <c r="H105" s="141">
        <v>2</v>
      </c>
      <c r="I105" s="93"/>
    </row>
    <row r="106" spans="1:11" s="45" customFormat="1" ht="12.75" hidden="1">
      <c r="A106" s="6"/>
      <c r="B106" s="133">
        <v>64</v>
      </c>
      <c r="C106" s="128" t="s">
        <v>204</v>
      </c>
      <c r="D106" s="134">
        <v>38</v>
      </c>
      <c r="E106" s="128" t="s">
        <v>241</v>
      </c>
      <c r="F106" s="128" t="s">
        <v>112</v>
      </c>
      <c r="G106" s="148" t="s">
        <v>173</v>
      </c>
      <c r="H106" s="142">
        <v>3</v>
      </c>
      <c r="I106" s="93"/>
      <c r="J106" s="90"/>
      <c r="K106" s="90"/>
    </row>
    <row r="107" spans="1:11" s="45" customFormat="1" ht="12.75" hidden="1">
      <c r="A107" s="6"/>
      <c r="B107" s="135">
        <v>65</v>
      </c>
      <c r="C107" s="136" t="s">
        <v>268</v>
      </c>
      <c r="D107" s="134">
        <v>180</v>
      </c>
      <c r="E107" s="136" t="s">
        <v>269</v>
      </c>
      <c r="F107" s="136" t="s">
        <v>270</v>
      </c>
      <c r="G107" s="170" t="s">
        <v>269</v>
      </c>
      <c r="H107" s="142">
        <v>3</v>
      </c>
      <c r="I107" s="93"/>
      <c r="J107" s="90"/>
      <c r="K107" s="90"/>
    </row>
    <row r="108" spans="1:11" s="45" customFormat="1" ht="12.75" hidden="1">
      <c r="A108" s="6"/>
      <c r="B108" s="133">
        <v>66</v>
      </c>
      <c r="C108" s="128" t="s">
        <v>206</v>
      </c>
      <c r="D108" s="134">
        <v>115</v>
      </c>
      <c r="E108" s="128" t="s">
        <v>241</v>
      </c>
      <c r="F108" s="128" t="s">
        <v>112</v>
      </c>
      <c r="G108" s="148" t="s">
        <v>173</v>
      </c>
      <c r="H108" s="142">
        <v>3</v>
      </c>
      <c r="I108" s="93"/>
      <c r="J108" s="90"/>
      <c r="K108" s="90"/>
    </row>
    <row r="109" spans="1:11" s="45" customFormat="1" ht="12.75" hidden="1">
      <c r="A109" s="6"/>
      <c r="B109" s="135">
        <v>67</v>
      </c>
      <c r="C109" s="128" t="s">
        <v>211</v>
      </c>
      <c r="D109" s="134">
        <v>39</v>
      </c>
      <c r="E109" s="128" t="s">
        <v>244</v>
      </c>
      <c r="F109" s="128" t="s">
        <v>100</v>
      </c>
      <c r="G109" s="148" t="s">
        <v>175</v>
      </c>
      <c r="H109" s="142">
        <v>2</v>
      </c>
      <c r="I109" s="93"/>
      <c r="J109" s="90"/>
      <c r="K109" s="90"/>
    </row>
    <row r="110" spans="1:11" s="45" customFormat="1" ht="12.75" hidden="1">
      <c r="A110" s="6"/>
      <c r="B110" s="133">
        <v>68</v>
      </c>
      <c r="C110" s="128" t="s">
        <v>146</v>
      </c>
      <c r="D110" s="134">
        <v>40</v>
      </c>
      <c r="E110" s="128" t="s">
        <v>248</v>
      </c>
      <c r="F110" s="128" t="s">
        <v>53</v>
      </c>
      <c r="G110" s="148" t="s">
        <v>158</v>
      </c>
      <c r="H110" s="141">
        <v>1</v>
      </c>
      <c r="I110" s="93"/>
      <c r="J110" s="90"/>
      <c r="K110" s="90"/>
    </row>
    <row r="111" spans="1:11" s="45" customFormat="1" ht="12.75" hidden="1">
      <c r="A111" s="6"/>
      <c r="B111" s="135">
        <v>69</v>
      </c>
      <c r="C111" s="128" t="s">
        <v>222</v>
      </c>
      <c r="D111" s="134">
        <v>90</v>
      </c>
      <c r="E111" s="128" t="s">
        <v>246</v>
      </c>
      <c r="F111" s="128" t="s">
        <v>106</v>
      </c>
      <c r="G111" s="148" t="s">
        <v>10</v>
      </c>
      <c r="H111" s="142">
        <v>1</v>
      </c>
      <c r="I111" s="93"/>
      <c r="J111" s="90"/>
      <c r="K111" s="90"/>
    </row>
    <row r="112" spans="1:11" s="45" customFormat="1" ht="12.75" hidden="1">
      <c r="A112" s="6"/>
      <c r="B112" s="133">
        <v>70</v>
      </c>
      <c r="C112" s="45" t="s">
        <v>275</v>
      </c>
      <c r="D112" s="45">
        <v>89</v>
      </c>
      <c r="E112" s="128" t="s">
        <v>245</v>
      </c>
      <c r="F112" s="128" t="s">
        <v>104</v>
      </c>
      <c r="G112" s="148" t="s">
        <v>177</v>
      </c>
      <c r="H112" s="142">
        <v>3</v>
      </c>
      <c r="I112" s="93"/>
      <c r="J112" s="90"/>
      <c r="K112" s="90"/>
    </row>
    <row r="113" spans="1:9" s="45" customFormat="1" ht="12.75" hidden="1">
      <c r="A113" s="6"/>
      <c r="B113" s="135">
        <v>71</v>
      </c>
      <c r="C113" s="128" t="s">
        <v>54</v>
      </c>
      <c r="D113" s="134">
        <v>139</v>
      </c>
      <c r="E113" s="128" t="s">
        <v>241</v>
      </c>
      <c r="F113" s="128" t="s">
        <v>114</v>
      </c>
      <c r="G113" s="148" t="s">
        <v>173</v>
      </c>
      <c r="H113" s="142">
        <v>3</v>
      </c>
      <c r="I113" s="93"/>
    </row>
    <row r="114" spans="1:11" s="45" customFormat="1" ht="12.75" hidden="1">
      <c r="A114" s="6"/>
      <c r="B114" s="133">
        <v>72</v>
      </c>
      <c r="C114" s="128" t="s">
        <v>91</v>
      </c>
      <c r="D114" s="134">
        <v>41</v>
      </c>
      <c r="E114" s="128" t="s">
        <v>253</v>
      </c>
      <c r="F114" s="128" t="s">
        <v>55</v>
      </c>
      <c r="G114" s="148" t="s">
        <v>34</v>
      </c>
      <c r="H114" s="141">
        <v>2</v>
      </c>
      <c r="I114" s="93"/>
      <c r="J114" s="90"/>
      <c r="K114" s="90"/>
    </row>
    <row r="115" spans="1:11" s="45" customFormat="1" ht="12.75" hidden="1">
      <c r="A115" s="6"/>
      <c r="B115" s="135">
        <v>73</v>
      </c>
      <c r="C115" s="128" t="s">
        <v>163</v>
      </c>
      <c r="D115" s="134">
        <v>114</v>
      </c>
      <c r="E115" s="128" t="s">
        <v>249</v>
      </c>
      <c r="F115" s="128" t="s">
        <v>56</v>
      </c>
      <c r="G115" s="148" t="s">
        <v>142</v>
      </c>
      <c r="H115" s="142">
        <v>3</v>
      </c>
      <c r="I115" s="93"/>
      <c r="J115" s="90"/>
      <c r="K115" s="90"/>
    </row>
    <row r="116" spans="1:11" s="62" customFormat="1" ht="12.75" hidden="1">
      <c r="A116" s="6"/>
      <c r="B116" s="133">
        <v>74</v>
      </c>
      <c r="C116" s="128" t="s">
        <v>145</v>
      </c>
      <c r="D116" s="134">
        <v>42</v>
      </c>
      <c r="E116" s="128" t="s">
        <v>244</v>
      </c>
      <c r="F116" s="128" t="s">
        <v>100</v>
      </c>
      <c r="G116" s="148" t="s">
        <v>175</v>
      </c>
      <c r="H116" s="142">
        <v>1</v>
      </c>
      <c r="I116" s="93"/>
      <c r="J116" s="90"/>
      <c r="K116" s="90"/>
    </row>
    <row r="117" spans="1:11" s="52" customFormat="1" ht="12.75" hidden="1">
      <c r="A117" s="6"/>
      <c r="B117" s="135">
        <v>75</v>
      </c>
      <c r="C117" s="136" t="s">
        <v>265</v>
      </c>
      <c r="D117" s="134">
        <v>181</v>
      </c>
      <c r="E117" s="128" t="s">
        <v>241</v>
      </c>
      <c r="F117" s="128" t="s">
        <v>112</v>
      </c>
      <c r="G117" s="148" t="s">
        <v>173</v>
      </c>
      <c r="H117" s="142">
        <v>3</v>
      </c>
      <c r="I117" s="93"/>
      <c r="J117" s="90"/>
      <c r="K117" s="90"/>
    </row>
    <row r="118" spans="1:11" s="45" customFormat="1" ht="12.75" hidden="1">
      <c r="A118" s="6"/>
      <c r="B118" s="133">
        <v>76</v>
      </c>
      <c r="C118" s="128" t="s">
        <v>45</v>
      </c>
      <c r="D118" s="134">
        <v>112</v>
      </c>
      <c r="E118" s="128" t="s">
        <v>156</v>
      </c>
      <c r="F118" s="128" t="s">
        <v>57</v>
      </c>
      <c r="G118" s="148" t="s">
        <v>156</v>
      </c>
      <c r="H118" s="142">
        <v>2</v>
      </c>
      <c r="I118" s="93"/>
      <c r="J118" s="90"/>
      <c r="K118" s="90"/>
    </row>
    <row r="119" spans="1:11" s="5" customFormat="1" ht="12.75" hidden="1">
      <c r="A119" s="6"/>
      <c r="B119" s="135">
        <v>77</v>
      </c>
      <c r="C119" s="136" t="s">
        <v>271</v>
      </c>
      <c r="D119" s="134">
        <v>192</v>
      </c>
      <c r="E119" s="128" t="s">
        <v>248</v>
      </c>
      <c r="F119" s="128" t="s">
        <v>53</v>
      </c>
      <c r="G119" s="148" t="s">
        <v>158</v>
      </c>
      <c r="H119" s="141">
        <v>3</v>
      </c>
      <c r="I119" s="93"/>
      <c r="J119" s="90"/>
      <c r="K119" s="90"/>
    </row>
    <row r="120" spans="1:11" s="5" customFormat="1" ht="12.75" hidden="1">
      <c r="A120" s="59"/>
      <c r="B120" s="133">
        <v>78</v>
      </c>
      <c r="C120" s="128" t="s">
        <v>189</v>
      </c>
      <c r="D120" s="134">
        <v>48</v>
      </c>
      <c r="E120" s="128" t="s">
        <v>245</v>
      </c>
      <c r="F120" s="128" t="s">
        <v>104</v>
      </c>
      <c r="G120" s="148" t="s">
        <v>177</v>
      </c>
      <c r="H120" s="142">
        <v>1</v>
      </c>
      <c r="I120" s="93"/>
      <c r="J120" s="90"/>
      <c r="K120" s="90"/>
    </row>
    <row r="121" spans="1:11" s="5" customFormat="1" ht="12.75" hidden="1">
      <c r="A121" s="51"/>
      <c r="B121" s="135">
        <v>79</v>
      </c>
      <c r="C121" s="128" t="s">
        <v>215</v>
      </c>
      <c r="D121" s="134">
        <v>91</v>
      </c>
      <c r="E121" s="128" t="s">
        <v>244</v>
      </c>
      <c r="F121" s="128" t="s">
        <v>100</v>
      </c>
      <c r="G121" s="148" t="s">
        <v>175</v>
      </c>
      <c r="H121" s="141">
        <v>3</v>
      </c>
      <c r="I121" s="93"/>
      <c r="J121" s="90"/>
      <c r="K121" s="90"/>
    </row>
    <row r="122" spans="1:11" s="5" customFormat="1" ht="12.75" hidden="1">
      <c r="A122" s="51"/>
      <c r="B122" s="133">
        <v>80</v>
      </c>
      <c r="C122" s="128" t="s">
        <v>172</v>
      </c>
      <c r="D122" s="134">
        <v>58</v>
      </c>
      <c r="E122" s="128" t="s">
        <v>243</v>
      </c>
      <c r="F122" s="128" t="s">
        <v>136</v>
      </c>
      <c r="G122" s="148" t="s">
        <v>33</v>
      </c>
      <c r="H122" s="142">
        <v>2</v>
      </c>
      <c r="I122" s="93"/>
      <c r="J122" s="90"/>
      <c r="K122" s="90"/>
    </row>
    <row r="123" spans="1:11" s="5" customFormat="1" ht="12.75" hidden="1">
      <c r="A123" s="4"/>
      <c r="B123" s="135">
        <v>81</v>
      </c>
      <c r="C123" s="128" t="s">
        <v>46</v>
      </c>
      <c r="D123" s="134">
        <v>165</v>
      </c>
      <c r="E123" s="128" t="s">
        <v>244</v>
      </c>
      <c r="F123" s="128" t="s">
        <v>100</v>
      </c>
      <c r="G123" s="148" t="s">
        <v>175</v>
      </c>
      <c r="H123" s="142">
        <v>3</v>
      </c>
      <c r="I123" s="93"/>
      <c r="J123" s="90"/>
      <c r="K123" s="90"/>
    </row>
    <row r="124" spans="1:11" s="5" customFormat="1" ht="12.75" hidden="1">
      <c r="A124" s="4"/>
      <c r="B124" s="133">
        <v>82</v>
      </c>
      <c r="C124" s="128" t="s">
        <v>223</v>
      </c>
      <c r="D124" s="134">
        <v>172</v>
      </c>
      <c r="E124" s="150" t="s">
        <v>245</v>
      </c>
      <c r="F124" s="128" t="s">
        <v>104</v>
      </c>
      <c r="G124" s="148" t="s">
        <v>177</v>
      </c>
      <c r="H124" s="142">
        <v>3</v>
      </c>
      <c r="I124" s="93"/>
      <c r="J124" s="90"/>
      <c r="K124" s="90"/>
    </row>
    <row r="125" spans="1:11" s="5" customFormat="1" ht="12.75" hidden="1">
      <c r="A125" s="4"/>
      <c r="B125" s="135">
        <v>83</v>
      </c>
      <c r="C125" s="128" t="s">
        <v>207</v>
      </c>
      <c r="D125" s="134">
        <v>49</v>
      </c>
      <c r="E125" s="128" t="s">
        <v>248</v>
      </c>
      <c r="F125" s="128" t="s">
        <v>58</v>
      </c>
      <c r="G125" s="148" t="s">
        <v>158</v>
      </c>
      <c r="H125" s="141">
        <v>2</v>
      </c>
      <c r="I125" s="93"/>
      <c r="J125" s="90"/>
      <c r="K125" s="90"/>
    </row>
    <row r="126" spans="1:11" s="5" customFormat="1" ht="12.75" hidden="1">
      <c r="A126" s="4"/>
      <c r="B126" s="133">
        <v>84</v>
      </c>
      <c r="C126" s="136" t="s">
        <v>272</v>
      </c>
      <c r="D126" s="134">
        <v>189</v>
      </c>
      <c r="E126" s="128" t="s">
        <v>244</v>
      </c>
      <c r="F126" s="128" t="s">
        <v>100</v>
      </c>
      <c r="G126" s="148" t="s">
        <v>175</v>
      </c>
      <c r="H126" s="142">
        <v>2</v>
      </c>
      <c r="I126" s="93"/>
      <c r="J126" s="90"/>
      <c r="K126" s="90"/>
    </row>
    <row r="127" spans="1:11" s="5" customFormat="1" ht="12.75" hidden="1">
      <c r="A127" s="4"/>
      <c r="B127" s="135">
        <v>85</v>
      </c>
      <c r="C127" s="128" t="s">
        <v>216</v>
      </c>
      <c r="D127" s="134">
        <v>116</v>
      </c>
      <c r="E127" s="128" t="s">
        <v>244</v>
      </c>
      <c r="F127" s="128" t="s">
        <v>100</v>
      </c>
      <c r="G127" s="148" t="s">
        <v>175</v>
      </c>
      <c r="H127" s="142">
        <v>3</v>
      </c>
      <c r="I127" s="93"/>
      <c r="J127" s="90"/>
      <c r="K127" s="90"/>
    </row>
    <row r="128" spans="1:11" s="5" customFormat="1" ht="12.75" hidden="1">
      <c r="A128" s="4"/>
      <c r="B128" s="133">
        <v>86</v>
      </c>
      <c r="C128" s="128" t="s">
        <v>224</v>
      </c>
      <c r="D128" s="134">
        <v>170</v>
      </c>
      <c r="E128" s="150" t="s">
        <v>241</v>
      </c>
      <c r="F128" s="128" t="s">
        <v>112</v>
      </c>
      <c r="G128" s="148" t="s">
        <v>173</v>
      </c>
      <c r="H128" s="142">
        <v>3</v>
      </c>
      <c r="I128" s="93"/>
      <c r="J128" s="90"/>
      <c r="K128" s="90"/>
    </row>
    <row r="129" spans="1:11" s="5" customFormat="1" ht="12.75" hidden="1">
      <c r="A129" s="4"/>
      <c r="B129" s="135">
        <v>87</v>
      </c>
      <c r="C129" s="128" t="s">
        <v>212</v>
      </c>
      <c r="D129" s="134">
        <v>50</v>
      </c>
      <c r="E129" s="128" t="s">
        <v>244</v>
      </c>
      <c r="F129" s="128" t="s">
        <v>100</v>
      </c>
      <c r="G129" s="148" t="s">
        <v>175</v>
      </c>
      <c r="H129" s="144">
        <v>2</v>
      </c>
      <c r="I129" s="93"/>
      <c r="J129" s="90"/>
      <c r="K129" s="90"/>
    </row>
    <row r="130" spans="1:11" s="5" customFormat="1" ht="12.75" hidden="1">
      <c r="A130" s="4"/>
      <c r="B130" s="133">
        <v>88</v>
      </c>
      <c r="C130" s="128" t="s">
        <v>160</v>
      </c>
      <c r="D130" s="134">
        <v>51</v>
      </c>
      <c r="E130" s="128" t="s">
        <v>243</v>
      </c>
      <c r="F130" s="128" t="s">
        <v>99</v>
      </c>
      <c r="G130" s="148" t="s">
        <v>33</v>
      </c>
      <c r="H130" s="141">
        <v>3</v>
      </c>
      <c r="I130" s="93"/>
      <c r="J130" s="90"/>
      <c r="K130" s="90"/>
    </row>
    <row r="131" spans="1:11" s="5" customFormat="1" ht="12.75" hidden="1">
      <c r="A131" s="4"/>
      <c r="B131" s="135">
        <v>89</v>
      </c>
      <c r="C131" s="128" t="s">
        <v>16</v>
      </c>
      <c r="D131" s="134">
        <v>52</v>
      </c>
      <c r="E131" s="128" t="s">
        <v>246</v>
      </c>
      <c r="F131" s="128" t="s">
        <v>59</v>
      </c>
      <c r="G131" s="148" t="s">
        <v>10</v>
      </c>
      <c r="H131" s="141">
        <v>2</v>
      </c>
      <c r="I131" s="93"/>
      <c r="J131" s="90"/>
      <c r="K131" s="90"/>
    </row>
    <row r="132" spans="1:11" s="5" customFormat="1" ht="12.75" hidden="1">
      <c r="A132" s="4"/>
      <c r="B132" s="133">
        <v>90</v>
      </c>
      <c r="C132" s="128" t="s">
        <v>190</v>
      </c>
      <c r="D132" s="134">
        <v>53</v>
      </c>
      <c r="E132" s="128" t="s">
        <v>245</v>
      </c>
      <c r="F132" s="128" t="s">
        <v>104</v>
      </c>
      <c r="G132" s="148" t="s">
        <v>177</v>
      </c>
      <c r="H132" s="142">
        <v>1</v>
      </c>
      <c r="I132" s="93"/>
      <c r="J132" s="90"/>
      <c r="K132" s="90"/>
    </row>
    <row r="133" spans="1:11" s="5" customFormat="1" ht="12.75" hidden="1">
      <c r="A133" s="4"/>
      <c r="B133" s="135">
        <v>91</v>
      </c>
      <c r="C133" s="128" t="s">
        <v>60</v>
      </c>
      <c r="D133" s="134">
        <v>120</v>
      </c>
      <c r="E133" s="128" t="s">
        <v>248</v>
      </c>
      <c r="F133" s="128" t="s">
        <v>61</v>
      </c>
      <c r="G133" s="148" t="s">
        <v>158</v>
      </c>
      <c r="H133" s="142">
        <v>1</v>
      </c>
      <c r="I133" s="93"/>
      <c r="J133" s="90"/>
      <c r="K133" s="90"/>
    </row>
    <row r="134" spans="1:11" s="5" customFormat="1" ht="12.75" hidden="1">
      <c r="A134" s="4"/>
      <c r="B134" s="133">
        <v>92</v>
      </c>
      <c r="C134" s="128" t="s">
        <v>62</v>
      </c>
      <c r="D134" s="134">
        <v>104</v>
      </c>
      <c r="E134" s="128" t="s">
        <v>247</v>
      </c>
      <c r="F134" s="128" t="s">
        <v>63</v>
      </c>
      <c r="G134" s="148" t="s">
        <v>159</v>
      </c>
      <c r="H134" s="142">
        <v>3</v>
      </c>
      <c r="I134" s="93"/>
      <c r="J134" s="90"/>
      <c r="K134" s="90"/>
    </row>
    <row r="135" spans="1:11" s="5" customFormat="1" ht="12.75" hidden="1">
      <c r="A135" s="4"/>
      <c r="B135" s="135">
        <v>93</v>
      </c>
      <c r="C135" s="128" t="s">
        <v>84</v>
      </c>
      <c r="D135" s="134">
        <v>150</v>
      </c>
      <c r="E135" s="151" t="s">
        <v>244</v>
      </c>
      <c r="F135" s="128" t="s">
        <v>100</v>
      </c>
      <c r="G135" s="148" t="s">
        <v>175</v>
      </c>
      <c r="H135" s="142">
        <v>3</v>
      </c>
      <c r="I135" s="93"/>
      <c r="J135" s="90"/>
      <c r="K135" s="90"/>
    </row>
    <row r="136" spans="1:11" s="5" customFormat="1" ht="12.75" hidden="1">
      <c r="A136" s="4"/>
      <c r="B136" s="133">
        <v>94</v>
      </c>
      <c r="C136" s="128" t="s">
        <v>64</v>
      </c>
      <c r="D136" s="134">
        <v>54</v>
      </c>
      <c r="E136" s="128" t="s">
        <v>246</v>
      </c>
      <c r="F136" s="128" t="s">
        <v>120</v>
      </c>
      <c r="G136" s="148" t="s">
        <v>10</v>
      </c>
      <c r="H136" s="142">
        <v>3</v>
      </c>
      <c r="I136" s="93"/>
      <c r="J136" s="90"/>
      <c r="K136" s="90"/>
    </row>
    <row r="137" spans="1:11" s="5" customFormat="1" ht="12.75" hidden="1">
      <c r="A137" s="4"/>
      <c r="B137" s="135">
        <v>95</v>
      </c>
      <c r="C137" s="128" t="s">
        <v>83</v>
      </c>
      <c r="D137" s="134">
        <v>154</v>
      </c>
      <c r="E137" s="128" t="s">
        <v>156</v>
      </c>
      <c r="F137" s="128" t="s">
        <v>57</v>
      </c>
      <c r="G137" s="148" t="s">
        <v>156</v>
      </c>
      <c r="H137" s="142">
        <v>3</v>
      </c>
      <c r="I137" s="93"/>
      <c r="J137" s="110"/>
      <c r="K137" s="110"/>
    </row>
    <row r="138" spans="1:11" s="5" customFormat="1" ht="12.75" hidden="1">
      <c r="A138" s="4"/>
      <c r="B138" s="133">
        <v>96</v>
      </c>
      <c r="C138" s="45" t="s">
        <v>236</v>
      </c>
      <c r="D138" s="45">
        <v>173</v>
      </c>
      <c r="E138" s="152" t="s">
        <v>179</v>
      </c>
      <c r="F138" s="45" t="s">
        <v>125</v>
      </c>
      <c r="G138" s="149" t="s">
        <v>179</v>
      </c>
      <c r="H138" s="145">
        <v>3</v>
      </c>
      <c r="I138" s="93"/>
      <c r="J138" s="110"/>
      <c r="K138" s="110"/>
    </row>
    <row r="139" spans="1:11" s="5" customFormat="1" ht="12.75" hidden="1">
      <c r="A139" s="4"/>
      <c r="B139" s="135">
        <v>97</v>
      </c>
      <c r="C139" s="128" t="s">
        <v>164</v>
      </c>
      <c r="D139" s="134">
        <v>123</v>
      </c>
      <c r="E139" s="128" t="s">
        <v>244</v>
      </c>
      <c r="F139" s="128" t="s">
        <v>100</v>
      </c>
      <c r="G139" s="148" t="s">
        <v>175</v>
      </c>
      <c r="H139" s="142">
        <v>3</v>
      </c>
      <c r="I139" s="93"/>
      <c r="J139" s="110"/>
      <c r="K139" s="110"/>
    </row>
    <row r="140" spans="1:11" s="5" customFormat="1" ht="12.75" hidden="1">
      <c r="A140" s="4"/>
      <c r="B140" s="133">
        <v>98</v>
      </c>
      <c r="C140" s="128" t="s">
        <v>225</v>
      </c>
      <c r="D140" s="134">
        <v>171</v>
      </c>
      <c r="E140" s="150" t="s">
        <v>243</v>
      </c>
      <c r="F140" s="128" t="s">
        <v>132</v>
      </c>
      <c r="G140" s="148" t="s">
        <v>33</v>
      </c>
      <c r="H140" s="142">
        <v>3</v>
      </c>
      <c r="I140" s="93"/>
      <c r="J140" s="110"/>
      <c r="K140" s="110"/>
    </row>
    <row r="141" spans="1:11" s="5" customFormat="1" ht="12.75" hidden="1">
      <c r="A141" s="4"/>
      <c r="B141" s="135">
        <v>99</v>
      </c>
      <c r="C141" s="128" t="s">
        <v>65</v>
      </c>
      <c r="D141" s="134">
        <v>20</v>
      </c>
      <c r="E141" s="128" t="s">
        <v>248</v>
      </c>
      <c r="F141" s="128" t="s">
        <v>58</v>
      </c>
      <c r="G141" s="148" t="s">
        <v>158</v>
      </c>
      <c r="H141" s="141">
        <v>2</v>
      </c>
      <c r="I141" s="93"/>
      <c r="J141" s="110"/>
      <c r="K141" s="110"/>
    </row>
    <row r="142" spans="1:11" s="5" customFormat="1" ht="12.75" hidden="1">
      <c r="A142" s="4"/>
      <c r="B142" s="133">
        <v>100</v>
      </c>
      <c r="C142" s="128" t="s">
        <v>167</v>
      </c>
      <c r="D142" s="134">
        <v>95</v>
      </c>
      <c r="E142" s="128" t="s">
        <v>247</v>
      </c>
      <c r="F142" s="128" t="s">
        <v>66</v>
      </c>
      <c r="G142" s="148" t="s">
        <v>159</v>
      </c>
      <c r="H142" s="142">
        <v>3</v>
      </c>
      <c r="I142" s="93"/>
      <c r="J142" s="110"/>
      <c r="K142" s="110"/>
    </row>
    <row r="143" spans="1:11" s="5" customFormat="1" ht="12.75" hidden="1">
      <c r="A143" s="4"/>
      <c r="B143" s="135">
        <v>101</v>
      </c>
      <c r="C143" s="45" t="s">
        <v>274</v>
      </c>
      <c r="D143" s="5">
        <v>127</v>
      </c>
      <c r="E143" s="45" t="s">
        <v>250</v>
      </c>
      <c r="F143" s="45" t="s">
        <v>228</v>
      </c>
      <c r="G143" s="45" t="s">
        <v>141</v>
      </c>
      <c r="H143" s="142">
        <v>3</v>
      </c>
      <c r="I143" s="93"/>
      <c r="J143" s="110"/>
      <c r="K143" s="110"/>
    </row>
    <row r="144" spans="1:11" s="5" customFormat="1" ht="12.75" hidden="1">
      <c r="A144" s="4"/>
      <c r="B144" s="133">
        <v>102</v>
      </c>
      <c r="C144" s="128" t="s">
        <v>47</v>
      </c>
      <c r="D144" s="134">
        <v>146</v>
      </c>
      <c r="E144" s="128" t="s">
        <v>244</v>
      </c>
      <c r="F144" s="128" t="s">
        <v>100</v>
      </c>
      <c r="G144" s="148" t="s">
        <v>175</v>
      </c>
      <c r="H144" s="141">
        <v>2</v>
      </c>
      <c r="I144" s="93"/>
      <c r="J144" s="110"/>
      <c r="K144" s="110"/>
    </row>
    <row r="145" spans="1:11" s="5" customFormat="1" ht="12.75" hidden="1">
      <c r="A145" s="4"/>
      <c r="B145" s="135">
        <v>103</v>
      </c>
      <c r="C145" s="128" t="s">
        <v>226</v>
      </c>
      <c r="D145" s="134">
        <v>166</v>
      </c>
      <c r="E145" s="150" t="s">
        <v>248</v>
      </c>
      <c r="F145" s="128" t="s">
        <v>134</v>
      </c>
      <c r="G145" s="148" t="s">
        <v>158</v>
      </c>
      <c r="H145" s="142">
        <v>3</v>
      </c>
      <c r="I145" s="93"/>
      <c r="J145" s="110"/>
      <c r="K145" s="110"/>
    </row>
    <row r="146" spans="1:11" s="5" customFormat="1" ht="12.75" hidden="1">
      <c r="A146" s="4"/>
      <c r="B146" s="133">
        <v>104</v>
      </c>
      <c r="C146" s="128" t="s">
        <v>184</v>
      </c>
      <c r="D146" s="134">
        <v>59</v>
      </c>
      <c r="E146" s="128" t="s">
        <v>246</v>
      </c>
      <c r="F146" s="128" t="s">
        <v>120</v>
      </c>
      <c r="G146" s="148" t="s">
        <v>10</v>
      </c>
      <c r="H146" s="142">
        <v>2</v>
      </c>
      <c r="I146" s="93"/>
      <c r="J146" s="110"/>
      <c r="K146" s="110"/>
    </row>
    <row r="147" spans="1:11" s="5" customFormat="1" ht="12.75" hidden="1">
      <c r="A147" s="4"/>
      <c r="B147" s="135">
        <v>105</v>
      </c>
      <c r="C147" s="128" t="s">
        <v>82</v>
      </c>
      <c r="D147" s="134">
        <v>156</v>
      </c>
      <c r="E147" s="128" t="s">
        <v>243</v>
      </c>
      <c r="F147" s="128" t="s">
        <v>108</v>
      </c>
      <c r="G147" s="148" t="s">
        <v>33</v>
      </c>
      <c r="H147" s="142">
        <v>2</v>
      </c>
      <c r="I147" s="93"/>
      <c r="J147" s="110"/>
      <c r="K147" s="110"/>
    </row>
    <row r="148" spans="1:11" s="5" customFormat="1" ht="12.75" hidden="1">
      <c r="A148" s="4"/>
      <c r="B148" s="133">
        <v>106</v>
      </c>
      <c r="C148" s="128" t="s">
        <v>92</v>
      </c>
      <c r="D148" s="134">
        <v>92</v>
      </c>
      <c r="E148" s="152" t="s">
        <v>253</v>
      </c>
      <c r="F148" s="128" t="s">
        <v>67</v>
      </c>
      <c r="G148" s="148" t="s">
        <v>34</v>
      </c>
      <c r="H148" s="142">
        <v>3</v>
      </c>
      <c r="I148" s="93"/>
      <c r="J148" s="110"/>
      <c r="K148" s="110"/>
    </row>
    <row r="149" spans="1:11" s="5" customFormat="1" ht="12.75" hidden="1">
      <c r="A149" s="4"/>
      <c r="B149" s="135">
        <v>107</v>
      </c>
      <c r="C149" s="45" t="s">
        <v>237</v>
      </c>
      <c r="D149" s="45">
        <v>177</v>
      </c>
      <c r="E149" s="152" t="s">
        <v>243</v>
      </c>
      <c r="F149" s="45" t="s">
        <v>108</v>
      </c>
      <c r="G149" s="148" t="s">
        <v>33</v>
      </c>
      <c r="H149" s="145">
        <v>3</v>
      </c>
      <c r="I149" s="93"/>
      <c r="J149" s="110"/>
      <c r="K149" s="110"/>
    </row>
    <row r="150" spans="1:11" s="5" customFormat="1" ht="12.75" hidden="1">
      <c r="A150" s="4"/>
      <c r="B150" s="133">
        <v>108</v>
      </c>
      <c r="C150" s="128" t="s">
        <v>93</v>
      </c>
      <c r="D150" s="134">
        <v>110</v>
      </c>
      <c r="E150" s="128" t="s">
        <v>156</v>
      </c>
      <c r="F150" s="128" t="s">
        <v>57</v>
      </c>
      <c r="G150" s="148" t="s">
        <v>156</v>
      </c>
      <c r="H150" s="141">
        <v>3</v>
      </c>
      <c r="I150" s="93"/>
      <c r="J150" s="90"/>
      <c r="K150" s="90"/>
    </row>
    <row r="151" spans="1:11" s="5" customFormat="1" ht="12.75" hidden="1">
      <c r="A151" s="4"/>
      <c r="B151" s="135">
        <v>109</v>
      </c>
      <c r="C151" s="128" t="s">
        <v>227</v>
      </c>
      <c r="D151" s="134">
        <v>169</v>
      </c>
      <c r="E151" s="150" t="s">
        <v>242</v>
      </c>
      <c r="F151" s="128" t="s">
        <v>113</v>
      </c>
      <c r="G151" s="148" t="s">
        <v>49</v>
      </c>
      <c r="H151" s="142">
        <v>3</v>
      </c>
      <c r="I151" s="93"/>
      <c r="J151" s="90"/>
      <c r="K151" s="90"/>
    </row>
    <row r="152" spans="1:11" s="5" customFormat="1" ht="12.75" hidden="1">
      <c r="A152" s="4"/>
      <c r="B152" s="133">
        <v>110</v>
      </c>
      <c r="C152" s="128" t="s">
        <v>178</v>
      </c>
      <c r="D152" s="134">
        <v>94</v>
      </c>
      <c r="E152" s="128" t="s">
        <v>243</v>
      </c>
      <c r="F152" s="128" t="s">
        <v>99</v>
      </c>
      <c r="G152" s="148" t="s">
        <v>33</v>
      </c>
      <c r="H152" s="141">
        <v>3</v>
      </c>
      <c r="I152" s="93"/>
      <c r="J152" s="90"/>
      <c r="K152" s="90"/>
    </row>
    <row r="153" spans="1:11" s="5" customFormat="1" ht="12.75" hidden="1">
      <c r="A153" s="4"/>
      <c r="B153" s="135">
        <v>111</v>
      </c>
      <c r="C153" s="128" t="s">
        <v>48</v>
      </c>
      <c r="D153" s="134">
        <v>119</v>
      </c>
      <c r="E153" s="128" t="s">
        <v>253</v>
      </c>
      <c r="F153" s="128" t="s">
        <v>68</v>
      </c>
      <c r="G153" s="148" t="s">
        <v>34</v>
      </c>
      <c r="H153" s="142">
        <v>3</v>
      </c>
      <c r="I153" s="93"/>
      <c r="J153" s="90"/>
      <c r="K153" s="90"/>
    </row>
    <row r="154" spans="1:11" s="5" customFormat="1" ht="12.75" hidden="1">
      <c r="A154" s="4"/>
      <c r="B154" s="133">
        <v>112</v>
      </c>
      <c r="C154" s="136" t="s">
        <v>238</v>
      </c>
      <c r="D154" s="134">
        <v>176</v>
      </c>
      <c r="E154" s="128" t="s">
        <v>242</v>
      </c>
      <c r="F154" s="136" t="s">
        <v>102</v>
      </c>
      <c r="G154" s="148" t="s">
        <v>49</v>
      </c>
      <c r="H154" s="142">
        <v>3</v>
      </c>
      <c r="I154" s="93"/>
      <c r="J154" s="90"/>
      <c r="K154" s="90"/>
    </row>
    <row r="155" spans="1:11" s="5" customFormat="1" ht="12.75" hidden="1">
      <c r="A155" s="4"/>
      <c r="B155" s="135">
        <v>113</v>
      </c>
      <c r="C155" s="45" t="s">
        <v>273</v>
      </c>
      <c r="D155" s="134">
        <v>187</v>
      </c>
      <c r="E155" s="128" t="s">
        <v>244</v>
      </c>
      <c r="F155" s="128" t="s">
        <v>100</v>
      </c>
      <c r="G155" s="148" t="s">
        <v>175</v>
      </c>
      <c r="H155" s="142">
        <v>3</v>
      </c>
      <c r="I155" s="93"/>
      <c r="J155" s="90"/>
      <c r="K155" s="90"/>
    </row>
    <row r="156" spans="1:11" s="5" customFormat="1" ht="12.75" hidden="1">
      <c r="A156" s="4"/>
      <c r="B156" s="133">
        <v>114</v>
      </c>
      <c r="C156" s="128" t="s">
        <v>69</v>
      </c>
      <c r="D156" s="134">
        <v>131</v>
      </c>
      <c r="E156" s="136" t="s">
        <v>258</v>
      </c>
      <c r="F156" s="128" t="s">
        <v>50</v>
      </c>
      <c r="G156" s="148" t="s">
        <v>174</v>
      </c>
      <c r="H156" s="142">
        <v>3</v>
      </c>
      <c r="I156" s="93"/>
      <c r="J156" s="90"/>
      <c r="K156" s="90"/>
    </row>
    <row r="157" spans="1:11" s="5" customFormat="1" ht="12.75" hidden="1">
      <c r="A157" s="4"/>
      <c r="B157" s="135">
        <v>115</v>
      </c>
      <c r="C157" s="128" t="s">
        <v>213</v>
      </c>
      <c r="D157" s="134">
        <v>64</v>
      </c>
      <c r="E157" s="128" t="s">
        <v>244</v>
      </c>
      <c r="F157" s="128" t="s">
        <v>100</v>
      </c>
      <c r="G157" s="148" t="s">
        <v>175</v>
      </c>
      <c r="H157" s="142">
        <v>1</v>
      </c>
      <c r="I157" s="93"/>
      <c r="J157" s="90"/>
      <c r="K157" s="90"/>
    </row>
    <row r="158" spans="1:11" s="45" customFormat="1" ht="12.75" hidden="1">
      <c r="A158" s="4"/>
      <c r="B158" s="133">
        <v>116</v>
      </c>
      <c r="C158" s="128" t="s">
        <v>168</v>
      </c>
      <c r="D158" s="134">
        <v>65</v>
      </c>
      <c r="E158" s="128" t="s">
        <v>242</v>
      </c>
      <c r="F158" s="128" t="s">
        <v>102</v>
      </c>
      <c r="G158" s="148" t="s">
        <v>49</v>
      </c>
      <c r="H158" s="142">
        <v>2</v>
      </c>
      <c r="I158" s="93"/>
      <c r="J158" s="90"/>
      <c r="K158" s="90"/>
    </row>
    <row r="159" spans="1:11" s="5" customFormat="1" ht="12.75" hidden="1">
      <c r="A159" s="4"/>
      <c r="B159" s="135">
        <v>117</v>
      </c>
      <c r="C159" s="128" t="s">
        <v>191</v>
      </c>
      <c r="D159" s="134">
        <v>66</v>
      </c>
      <c r="E159" s="128" t="s">
        <v>245</v>
      </c>
      <c r="F159" s="128" t="s">
        <v>104</v>
      </c>
      <c r="G159" s="148" t="s">
        <v>177</v>
      </c>
      <c r="H159" s="142">
        <v>2</v>
      </c>
      <c r="I159" s="93"/>
      <c r="J159" s="90"/>
      <c r="K159" s="90"/>
    </row>
    <row r="160" spans="1:11" s="5" customFormat="1" ht="12.75" hidden="1">
      <c r="A160" s="4"/>
      <c r="B160" s="133">
        <v>118</v>
      </c>
      <c r="C160" s="128" t="s">
        <v>70</v>
      </c>
      <c r="D160" s="134">
        <v>140</v>
      </c>
      <c r="E160" s="128" t="s">
        <v>241</v>
      </c>
      <c r="F160" s="128" t="s">
        <v>112</v>
      </c>
      <c r="G160" s="148" t="s">
        <v>173</v>
      </c>
      <c r="H160" s="142">
        <v>2</v>
      </c>
      <c r="I160" s="93"/>
      <c r="J160" s="90"/>
      <c r="K160" s="90"/>
    </row>
    <row r="161" spans="1:11" s="5" customFormat="1" ht="12.75" hidden="1">
      <c r="A161" s="4"/>
      <c r="B161" s="5">
        <v>119</v>
      </c>
      <c r="C161" s="45" t="s">
        <v>276</v>
      </c>
      <c r="D161" s="5">
        <v>186</v>
      </c>
      <c r="E161" s="150" t="s">
        <v>242</v>
      </c>
      <c r="F161" s="128" t="s">
        <v>113</v>
      </c>
      <c r="G161" s="148" t="s">
        <v>49</v>
      </c>
      <c r="H161" s="142">
        <v>3</v>
      </c>
      <c r="I161" s="93"/>
      <c r="J161" s="90"/>
      <c r="K161" s="90"/>
    </row>
    <row r="162" spans="1:11" s="5" customFormat="1" ht="12.75" hidden="1">
      <c r="A162" s="6"/>
      <c r="B162" s="133">
        <v>120</v>
      </c>
      <c r="C162" s="128" t="s">
        <v>214</v>
      </c>
      <c r="D162" s="134">
        <v>67</v>
      </c>
      <c r="E162" s="128" t="s">
        <v>244</v>
      </c>
      <c r="F162" s="128" t="s">
        <v>100</v>
      </c>
      <c r="G162" s="148" t="s">
        <v>175</v>
      </c>
      <c r="H162" s="142">
        <v>3</v>
      </c>
      <c r="I162" s="93"/>
      <c r="J162" s="90"/>
      <c r="K162" s="90"/>
    </row>
    <row r="163" spans="1:11" s="5" customFormat="1" ht="12.75" hidden="1">
      <c r="A163" s="4"/>
      <c r="B163" s="5">
        <v>121</v>
      </c>
      <c r="C163" s="128" t="s">
        <v>85</v>
      </c>
      <c r="D163" s="134">
        <v>151</v>
      </c>
      <c r="E163" s="128" t="s">
        <v>245</v>
      </c>
      <c r="F163" s="128" t="s">
        <v>104</v>
      </c>
      <c r="G163" s="148" t="s">
        <v>177</v>
      </c>
      <c r="H163" s="142">
        <v>3</v>
      </c>
      <c r="I163" s="93"/>
      <c r="J163" s="90"/>
      <c r="K163" s="90"/>
    </row>
    <row r="164" spans="1:11" s="5" customFormat="1" ht="12.75" hidden="1">
      <c r="A164" s="4"/>
      <c r="B164" s="133">
        <v>122</v>
      </c>
      <c r="C164" s="128" t="s">
        <v>180</v>
      </c>
      <c r="D164" s="134">
        <v>103</v>
      </c>
      <c r="E164" s="128" t="s">
        <v>243</v>
      </c>
      <c r="F164" s="128" t="s">
        <v>109</v>
      </c>
      <c r="G164" s="148" t="s">
        <v>33</v>
      </c>
      <c r="H164" s="144">
        <v>2</v>
      </c>
      <c r="I164" s="93"/>
      <c r="J164" s="90"/>
      <c r="K164" s="90"/>
    </row>
    <row r="165" spans="1:11" s="5" customFormat="1" ht="12.75" hidden="1">
      <c r="A165" s="4"/>
      <c r="B165" s="5">
        <v>123</v>
      </c>
      <c r="C165" s="128" t="s">
        <v>229</v>
      </c>
      <c r="D165" s="134">
        <v>164</v>
      </c>
      <c r="E165" s="128" t="s">
        <v>244</v>
      </c>
      <c r="F165" s="128" t="s">
        <v>100</v>
      </c>
      <c r="G165" s="148" t="s">
        <v>175</v>
      </c>
      <c r="H165" s="142">
        <v>3</v>
      </c>
      <c r="I165" s="93"/>
      <c r="J165" s="90"/>
      <c r="K165" s="90"/>
    </row>
    <row r="166" spans="1:11" s="5" customFormat="1" ht="12.75" hidden="1">
      <c r="A166" s="4"/>
      <c r="B166" s="133">
        <v>124</v>
      </c>
      <c r="C166" s="128" t="s">
        <v>4</v>
      </c>
      <c r="D166" s="134">
        <v>96</v>
      </c>
      <c r="E166" s="128" t="s">
        <v>247</v>
      </c>
      <c r="F166" s="128" t="s">
        <v>137</v>
      </c>
      <c r="G166" s="148" t="s">
        <v>159</v>
      </c>
      <c r="H166" s="141">
        <v>2</v>
      </c>
      <c r="I166" s="93"/>
      <c r="J166" s="90"/>
      <c r="K166" s="90"/>
    </row>
    <row r="167" spans="1:11" s="5" customFormat="1" ht="12.75" hidden="1">
      <c r="A167" s="4"/>
      <c r="B167" s="5">
        <v>125</v>
      </c>
      <c r="C167" s="128" t="s">
        <v>208</v>
      </c>
      <c r="D167" s="134">
        <v>68</v>
      </c>
      <c r="E167" s="128" t="s">
        <v>248</v>
      </c>
      <c r="F167" s="128" t="s">
        <v>61</v>
      </c>
      <c r="G167" s="148" t="s">
        <v>158</v>
      </c>
      <c r="H167" s="142">
        <v>1</v>
      </c>
      <c r="I167" s="93"/>
      <c r="J167" s="90"/>
      <c r="K167" s="90"/>
    </row>
    <row r="168" spans="1:11" s="5" customFormat="1" ht="12.75" hidden="1">
      <c r="A168" s="4"/>
      <c r="B168" s="133">
        <v>126</v>
      </c>
      <c r="C168" s="128" t="s">
        <v>192</v>
      </c>
      <c r="D168" s="134">
        <v>71</v>
      </c>
      <c r="E168" s="128" t="s">
        <v>245</v>
      </c>
      <c r="F168" s="128" t="s">
        <v>104</v>
      </c>
      <c r="G168" s="148" t="s">
        <v>177</v>
      </c>
      <c r="H168" s="142">
        <v>1</v>
      </c>
      <c r="I168" s="93"/>
      <c r="J168" s="90"/>
      <c r="K168" s="90"/>
    </row>
    <row r="169" spans="1:11" s="5" customFormat="1" ht="12.75" hidden="1">
      <c r="A169" s="4"/>
      <c r="B169" s="5">
        <v>127</v>
      </c>
      <c r="C169" s="128" t="s">
        <v>230</v>
      </c>
      <c r="D169" s="134">
        <v>168</v>
      </c>
      <c r="E169" s="128" t="s">
        <v>241</v>
      </c>
      <c r="F169" s="128" t="s">
        <v>111</v>
      </c>
      <c r="G169" s="148" t="s">
        <v>173</v>
      </c>
      <c r="H169" s="142">
        <v>3</v>
      </c>
      <c r="I169" s="93"/>
      <c r="J169" s="90"/>
      <c r="K169" s="90"/>
    </row>
    <row r="170" spans="1:11" s="5" customFormat="1" ht="12.75" hidden="1">
      <c r="A170" s="4"/>
      <c r="B170" s="133">
        <v>128</v>
      </c>
      <c r="C170" s="45" t="s">
        <v>277</v>
      </c>
      <c r="D170" s="5">
        <v>194</v>
      </c>
      <c r="E170" s="128" t="s">
        <v>243</v>
      </c>
      <c r="F170" s="128" t="s">
        <v>108</v>
      </c>
      <c r="G170" s="148" t="s">
        <v>33</v>
      </c>
      <c r="H170" s="142">
        <v>3</v>
      </c>
      <c r="I170" s="93"/>
      <c r="J170" s="90"/>
      <c r="K170" s="90"/>
    </row>
    <row r="171" spans="1:11" s="5" customFormat="1" ht="12.75" hidden="1">
      <c r="A171" s="4"/>
      <c r="B171" s="5">
        <v>129</v>
      </c>
      <c r="C171" s="128" t="s">
        <v>169</v>
      </c>
      <c r="D171" s="134">
        <v>77</v>
      </c>
      <c r="E171" s="128" t="s">
        <v>246</v>
      </c>
      <c r="F171" s="128" t="s">
        <v>120</v>
      </c>
      <c r="G171" s="148" t="s">
        <v>10</v>
      </c>
      <c r="H171" s="142">
        <v>1</v>
      </c>
      <c r="I171" s="93"/>
      <c r="J171" s="90"/>
      <c r="K171" s="90"/>
    </row>
    <row r="172" spans="1:11" s="5" customFormat="1" ht="12.75" hidden="1">
      <c r="A172" s="4"/>
      <c r="B172" s="133">
        <v>130</v>
      </c>
      <c r="C172" s="128" t="s">
        <v>201</v>
      </c>
      <c r="D172" s="134">
        <v>102</v>
      </c>
      <c r="E172" s="128" t="s">
        <v>242</v>
      </c>
      <c r="F172" s="128" t="s">
        <v>102</v>
      </c>
      <c r="G172" s="148" t="s">
        <v>49</v>
      </c>
      <c r="H172" s="141">
        <v>1</v>
      </c>
      <c r="I172" s="93"/>
      <c r="J172" s="90"/>
      <c r="K172" s="90"/>
    </row>
    <row r="173" spans="1:11" s="5" customFormat="1" ht="12.75" hidden="1">
      <c r="A173" s="4"/>
      <c r="B173" s="5">
        <v>131</v>
      </c>
      <c r="C173" s="128" t="s">
        <v>205</v>
      </c>
      <c r="D173" s="134">
        <v>99</v>
      </c>
      <c r="E173" s="128" t="s">
        <v>241</v>
      </c>
      <c r="F173" s="128" t="s">
        <v>114</v>
      </c>
      <c r="G173" s="148" t="s">
        <v>173</v>
      </c>
      <c r="H173" s="142">
        <v>3</v>
      </c>
      <c r="I173" s="93"/>
      <c r="J173" s="90"/>
      <c r="K173" s="90"/>
    </row>
    <row r="174" spans="1:11" s="5" customFormat="1" ht="12.75" hidden="1">
      <c r="A174" s="4"/>
      <c r="B174" s="133">
        <v>132</v>
      </c>
      <c r="C174" s="128" t="s">
        <v>185</v>
      </c>
      <c r="D174" s="134">
        <v>72</v>
      </c>
      <c r="E174" s="128" t="s">
        <v>246</v>
      </c>
      <c r="F174" s="128" t="s">
        <v>120</v>
      </c>
      <c r="G174" s="148" t="s">
        <v>10</v>
      </c>
      <c r="H174" s="142">
        <v>3</v>
      </c>
      <c r="I174" s="93"/>
      <c r="J174" s="90"/>
      <c r="K174" s="90"/>
    </row>
    <row r="175" spans="1:11" s="5" customFormat="1" ht="12.75" hidden="1">
      <c r="A175" s="4"/>
      <c r="B175" s="5">
        <v>133</v>
      </c>
      <c r="C175" s="128" t="s">
        <v>170</v>
      </c>
      <c r="D175" s="134">
        <v>73</v>
      </c>
      <c r="E175" s="128" t="s">
        <v>242</v>
      </c>
      <c r="F175" s="128" t="s">
        <v>113</v>
      </c>
      <c r="G175" s="148" t="s">
        <v>49</v>
      </c>
      <c r="H175" s="142">
        <v>1</v>
      </c>
      <c r="I175" s="93"/>
      <c r="J175" s="90"/>
      <c r="K175" s="90"/>
    </row>
    <row r="176" spans="1:11" s="5" customFormat="1" ht="12.75" hidden="1">
      <c r="A176" s="4"/>
      <c r="B176" s="133">
        <v>134</v>
      </c>
      <c r="C176" s="128" t="s">
        <v>88</v>
      </c>
      <c r="D176" s="134">
        <v>157</v>
      </c>
      <c r="E176" s="128" t="s">
        <v>241</v>
      </c>
      <c r="F176" s="128" t="s">
        <v>112</v>
      </c>
      <c r="G176" s="148" t="s">
        <v>173</v>
      </c>
      <c r="H176" s="142">
        <v>3</v>
      </c>
      <c r="I176" s="93"/>
      <c r="J176" s="90"/>
      <c r="K176" s="90"/>
    </row>
    <row r="177" spans="1:11" s="5" customFormat="1" ht="12.75" hidden="1">
      <c r="A177" s="4"/>
      <c r="B177" s="5">
        <v>135</v>
      </c>
      <c r="C177" s="128" t="s">
        <v>231</v>
      </c>
      <c r="D177" s="134">
        <v>98</v>
      </c>
      <c r="E177" s="128" t="s">
        <v>242</v>
      </c>
      <c r="F177" s="128" t="s">
        <v>113</v>
      </c>
      <c r="G177" s="148" t="s">
        <v>49</v>
      </c>
      <c r="H177" s="142">
        <v>2</v>
      </c>
      <c r="I177" s="93"/>
      <c r="J177" s="90"/>
      <c r="K177" s="90"/>
    </row>
    <row r="178" spans="1:11" s="5" customFormat="1" ht="12.75" hidden="1">
      <c r="A178" s="4"/>
      <c r="B178" s="133">
        <v>136</v>
      </c>
      <c r="C178" s="128" t="s">
        <v>199</v>
      </c>
      <c r="D178" s="134">
        <v>74</v>
      </c>
      <c r="E178" s="128" t="s">
        <v>242</v>
      </c>
      <c r="F178" s="128" t="s">
        <v>113</v>
      </c>
      <c r="G178" s="148" t="s">
        <v>49</v>
      </c>
      <c r="H178" s="142">
        <v>1</v>
      </c>
      <c r="I178" s="93"/>
      <c r="J178" s="90"/>
      <c r="K178" s="90"/>
    </row>
    <row r="179" spans="1:11" s="5" customFormat="1" ht="12.75" hidden="1">
      <c r="A179" s="4"/>
      <c r="B179" s="5">
        <v>137</v>
      </c>
      <c r="C179" s="128" t="s">
        <v>11</v>
      </c>
      <c r="D179" s="134">
        <v>76</v>
      </c>
      <c r="E179" s="128" t="s">
        <v>243</v>
      </c>
      <c r="F179" s="128" t="s">
        <v>71</v>
      </c>
      <c r="G179" s="148" t="s">
        <v>33</v>
      </c>
      <c r="H179" s="142">
        <v>1</v>
      </c>
      <c r="I179" s="93"/>
      <c r="J179" s="90"/>
      <c r="K179" s="90"/>
    </row>
    <row r="180" spans="1:11" s="5" customFormat="1" ht="12.75" hidden="1">
      <c r="A180" s="4"/>
      <c r="B180" s="133">
        <v>138</v>
      </c>
      <c r="C180" s="128" t="s">
        <v>72</v>
      </c>
      <c r="D180" s="134">
        <v>117</v>
      </c>
      <c r="E180" s="128" t="s">
        <v>251</v>
      </c>
      <c r="F180" s="128" t="s">
        <v>73</v>
      </c>
      <c r="G180" s="148" t="s">
        <v>171</v>
      </c>
      <c r="H180" s="141">
        <v>2</v>
      </c>
      <c r="I180" s="93"/>
      <c r="J180" s="90"/>
      <c r="K180" s="90"/>
    </row>
    <row r="181" spans="1:11" s="5" customFormat="1" ht="12.75" hidden="1">
      <c r="A181" s="4"/>
      <c r="B181" s="5">
        <v>139</v>
      </c>
      <c r="C181" s="136" t="s">
        <v>278</v>
      </c>
      <c r="D181" s="134">
        <v>191</v>
      </c>
      <c r="E181" s="128" t="s">
        <v>251</v>
      </c>
      <c r="F181" s="128" t="s">
        <v>131</v>
      </c>
      <c r="G181" s="148" t="s">
        <v>171</v>
      </c>
      <c r="H181" s="142">
        <v>3</v>
      </c>
      <c r="I181" s="93"/>
      <c r="J181" s="90"/>
      <c r="K181" s="90"/>
    </row>
    <row r="182" spans="1:11" s="5" customFormat="1" ht="12.75" hidden="1">
      <c r="A182" s="4"/>
      <c r="B182" s="133">
        <v>140</v>
      </c>
      <c r="C182" s="45" t="s">
        <v>239</v>
      </c>
      <c r="D182" s="45">
        <v>179</v>
      </c>
      <c r="E182" s="152" t="s">
        <v>243</v>
      </c>
      <c r="F182" s="45" t="s">
        <v>240</v>
      </c>
      <c r="G182" s="148" t="s">
        <v>33</v>
      </c>
      <c r="H182" s="145">
        <v>3</v>
      </c>
      <c r="I182" s="93"/>
      <c r="J182" s="90"/>
      <c r="K182" s="90"/>
    </row>
    <row r="183" spans="1:11" s="5" customFormat="1" ht="12.75" hidden="1">
      <c r="A183" s="4"/>
      <c r="B183" s="5">
        <v>141</v>
      </c>
      <c r="C183" s="128" t="s">
        <v>200</v>
      </c>
      <c r="D183" s="134">
        <v>78</v>
      </c>
      <c r="E183" s="128" t="s">
        <v>242</v>
      </c>
      <c r="F183" s="128" t="s">
        <v>102</v>
      </c>
      <c r="G183" s="148" t="s">
        <v>49</v>
      </c>
      <c r="H183" s="142">
        <v>1</v>
      </c>
      <c r="I183" s="93"/>
      <c r="J183" s="90"/>
      <c r="K183" s="90"/>
    </row>
    <row r="184" spans="1:11" s="5" customFormat="1" ht="12.75" hidden="1">
      <c r="A184" s="4"/>
      <c r="B184" s="133">
        <v>142</v>
      </c>
      <c r="C184" s="128" t="s">
        <v>232</v>
      </c>
      <c r="D184" s="134">
        <v>167</v>
      </c>
      <c r="E184" s="128" t="s">
        <v>253</v>
      </c>
      <c r="F184" s="128" t="s">
        <v>67</v>
      </c>
      <c r="G184" s="148" t="s">
        <v>34</v>
      </c>
      <c r="H184" s="142">
        <v>3</v>
      </c>
      <c r="I184" s="93"/>
      <c r="J184" s="90"/>
      <c r="K184" s="90"/>
    </row>
    <row r="185" spans="1:11" s="5" customFormat="1" ht="12.75" hidden="1">
      <c r="A185" s="4"/>
      <c r="B185" s="5">
        <v>143</v>
      </c>
      <c r="C185" s="128" t="s">
        <v>74</v>
      </c>
      <c r="D185" s="134">
        <v>79</v>
      </c>
      <c r="E185" s="128" t="s">
        <v>246</v>
      </c>
      <c r="F185" s="128" t="s">
        <v>120</v>
      </c>
      <c r="G185" s="148" t="s">
        <v>10</v>
      </c>
      <c r="H185" s="142">
        <v>3</v>
      </c>
      <c r="I185" s="93"/>
      <c r="J185" s="90"/>
      <c r="K185" s="90"/>
    </row>
    <row r="186" spans="1:11" s="5" customFormat="1" ht="12.75" hidden="1">
      <c r="A186" s="4"/>
      <c r="B186" s="133">
        <v>144</v>
      </c>
      <c r="C186" s="128" t="s">
        <v>193</v>
      </c>
      <c r="D186" s="134">
        <v>80</v>
      </c>
      <c r="E186" s="128" t="s">
        <v>245</v>
      </c>
      <c r="F186" s="128" t="s">
        <v>104</v>
      </c>
      <c r="G186" s="148" t="s">
        <v>177</v>
      </c>
      <c r="H186" s="142">
        <v>3</v>
      </c>
      <c r="I186" s="93"/>
      <c r="J186" s="90"/>
      <c r="K186" s="90"/>
    </row>
    <row r="187" spans="1:11" s="5" customFormat="1" ht="12.75" hidden="1">
      <c r="A187" s="4"/>
      <c r="B187" s="5">
        <v>145</v>
      </c>
      <c r="C187" s="128" t="s">
        <v>143</v>
      </c>
      <c r="D187" s="134">
        <v>128</v>
      </c>
      <c r="E187" s="128" t="s">
        <v>243</v>
      </c>
      <c r="F187" s="128" t="s">
        <v>136</v>
      </c>
      <c r="G187" s="148" t="s">
        <v>33</v>
      </c>
      <c r="H187" s="142">
        <v>3</v>
      </c>
      <c r="I187" s="93"/>
      <c r="J187" s="90"/>
      <c r="K187" s="90"/>
    </row>
    <row r="188" spans="1:11" s="5" customFormat="1" ht="12.75" hidden="1">
      <c r="A188" s="4"/>
      <c r="B188" s="133">
        <v>146</v>
      </c>
      <c r="C188" s="152" t="s">
        <v>254</v>
      </c>
      <c r="D188" s="152">
        <v>182</v>
      </c>
      <c r="E188" s="128" t="s">
        <v>247</v>
      </c>
      <c r="F188" s="152" t="s">
        <v>115</v>
      </c>
      <c r="G188" s="148" t="s">
        <v>159</v>
      </c>
      <c r="H188" s="142">
        <v>3</v>
      </c>
      <c r="I188" s="93"/>
      <c r="J188" s="90"/>
      <c r="K188" s="90"/>
    </row>
    <row r="189" spans="1:11" s="5" customFormat="1" ht="12.75" hidden="1">
      <c r="A189" s="4"/>
      <c r="B189" s="5">
        <v>147</v>
      </c>
      <c r="C189" s="73" t="s">
        <v>75</v>
      </c>
      <c r="D189" s="104">
        <v>901</v>
      </c>
      <c r="E189" s="76" t="s">
        <v>35</v>
      </c>
      <c r="F189" s="76" t="s">
        <v>35</v>
      </c>
      <c r="G189" s="153" t="s">
        <v>35</v>
      </c>
      <c r="H189" s="142">
        <v>3</v>
      </c>
      <c r="I189" s="93"/>
      <c r="J189" s="90"/>
      <c r="K189" s="90"/>
    </row>
    <row r="190" spans="1:11" s="5" customFormat="1" ht="12.75" hidden="1">
      <c r="A190" s="4"/>
      <c r="B190" s="133">
        <v>148</v>
      </c>
      <c r="C190" s="73" t="s">
        <v>76</v>
      </c>
      <c r="D190" s="104">
        <f>D189+1</f>
        <v>902</v>
      </c>
      <c r="E190" s="76" t="s">
        <v>35</v>
      </c>
      <c r="F190" s="76" t="s">
        <v>35</v>
      </c>
      <c r="G190" s="153" t="s">
        <v>35</v>
      </c>
      <c r="H190" s="142">
        <v>3</v>
      </c>
      <c r="I190" s="93"/>
      <c r="J190" s="90"/>
      <c r="K190" s="90"/>
    </row>
    <row r="191" spans="1:11" s="5" customFormat="1" ht="12.75" hidden="1">
      <c r="A191" s="4"/>
      <c r="B191" s="5">
        <v>149</v>
      </c>
      <c r="C191" s="73" t="s">
        <v>77</v>
      </c>
      <c r="D191" s="104">
        <f>D190+1</f>
        <v>903</v>
      </c>
      <c r="E191" s="76" t="s">
        <v>35</v>
      </c>
      <c r="F191" s="76" t="s">
        <v>35</v>
      </c>
      <c r="G191" s="153" t="s">
        <v>35</v>
      </c>
      <c r="H191" s="142">
        <v>3</v>
      </c>
      <c r="I191" s="93"/>
      <c r="J191" s="90"/>
      <c r="K191" s="90"/>
    </row>
    <row r="192" spans="2:11" ht="12.75" hidden="1">
      <c r="B192" s="133">
        <v>150</v>
      </c>
      <c r="C192" s="73" t="s">
        <v>78</v>
      </c>
      <c r="D192" s="104">
        <f>D191+1</f>
        <v>904</v>
      </c>
      <c r="E192" s="76" t="s">
        <v>35</v>
      </c>
      <c r="F192" s="76" t="s">
        <v>35</v>
      </c>
      <c r="G192" s="153" t="s">
        <v>35</v>
      </c>
      <c r="H192" s="142">
        <v>3</v>
      </c>
      <c r="I192" s="93"/>
      <c r="J192" s="90"/>
      <c r="K192" s="90"/>
    </row>
    <row r="193" spans="2:11" ht="12.75" hidden="1">
      <c r="B193" s="5">
        <v>151</v>
      </c>
      <c r="C193" s="73" t="s">
        <v>79</v>
      </c>
      <c r="D193" s="104">
        <f>D192+1</f>
        <v>905</v>
      </c>
      <c r="E193" s="76" t="s">
        <v>35</v>
      </c>
      <c r="F193" s="76" t="s">
        <v>35</v>
      </c>
      <c r="G193" s="153" t="s">
        <v>35</v>
      </c>
      <c r="H193" s="142">
        <v>3</v>
      </c>
      <c r="I193" s="93"/>
      <c r="J193" s="90"/>
      <c r="K193" s="90"/>
    </row>
    <row r="194" spans="2:11" ht="12.75" hidden="1">
      <c r="B194" s="137">
        <v>152</v>
      </c>
      <c r="C194" s="138" t="s">
        <v>255</v>
      </c>
      <c r="D194" s="139">
        <f>D193+1</f>
        <v>906</v>
      </c>
      <c r="E194" s="140" t="s">
        <v>35</v>
      </c>
      <c r="F194" s="140" t="s">
        <v>35</v>
      </c>
      <c r="G194" s="154" t="s">
        <v>35</v>
      </c>
      <c r="H194" s="146">
        <v>3</v>
      </c>
      <c r="I194" s="93"/>
      <c r="J194" s="90"/>
      <c r="K194" s="90"/>
    </row>
    <row r="195" spans="2:11" ht="12.75">
      <c r="B195" s="6"/>
      <c r="C195" s="48"/>
      <c r="D195" s="47"/>
      <c r="E195" s="48"/>
      <c r="F195" s="48"/>
      <c r="G195" s="48"/>
      <c r="H195" s="47"/>
      <c r="I195" s="93"/>
      <c r="J195" s="90"/>
      <c r="K195" s="90"/>
    </row>
    <row r="196" spans="2:11" ht="12.75">
      <c r="B196" s="6"/>
      <c r="C196" s="54"/>
      <c r="F196" s="54"/>
      <c r="G196" s="54"/>
      <c r="H196" s="49"/>
      <c r="I196" s="93"/>
      <c r="J196" s="90"/>
      <c r="K196" s="90"/>
    </row>
    <row r="197" spans="2:8" ht="12">
      <c r="B197" s="6"/>
      <c r="C197" s="54"/>
      <c r="E197" s="76"/>
      <c r="F197" s="54"/>
      <c r="G197" s="54"/>
      <c r="H197" s="49"/>
    </row>
    <row r="198" spans="2:8" ht="12">
      <c r="B198" s="6"/>
      <c r="C198" s="54"/>
      <c r="E198" s="76"/>
      <c r="F198" s="54"/>
      <c r="G198" s="54"/>
      <c r="H198" s="49"/>
    </row>
    <row r="199" spans="2:8" ht="12">
      <c r="B199" s="6"/>
      <c r="C199" s="54"/>
      <c r="E199" s="76"/>
      <c r="F199" s="54"/>
      <c r="G199" s="54"/>
      <c r="H199" s="49"/>
    </row>
    <row r="200" spans="2:8" ht="12">
      <c r="B200" s="6"/>
      <c r="C200" s="54"/>
      <c r="F200" s="54"/>
      <c r="G200" s="54"/>
      <c r="H200" s="49"/>
    </row>
    <row r="201" spans="2:8" ht="12">
      <c r="B201" s="6"/>
      <c r="C201" s="46"/>
      <c r="E201" s="76"/>
      <c r="F201" s="81"/>
      <c r="G201" s="81"/>
      <c r="H201" s="59"/>
    </row>
    <row r="202" spans="2:8" ht="12">
      <c r="B202" s="6"/>
      <c r="C202" s="46"/>
      <c r="D202" s="50"/>
      <c r="E202" s="76"/>
      <c r="F202" s="81"/>
      <c r="G202" s="81"/>
      <c r="H202" s="59"/>
    </row>
    <row r="203" spans="2:5" ht="12">
      <c r="B203" s="6"/>
      <c r="C203" s="46"/>
      <c r="D203" s="50"/>
      <c r="E203" s="76"/>
    </row>
    <row r="204" spans="2:5" ht="12">
      <c r="B204" s="59"/>
      <c r="C204" s="46"/>
      <c r="D204" s="50"/>
      <c r="E204" s="80"/>
    </row>
    <row r="205" spans="2:5" ht="12">
      <c r="B205" s="51"/>
      <c r="C205" s="73"/>
      <c r="D205" s="72"/>
      <c r="E205" s="80"/>
    </row>
    <row r="206" spans="2:5" ht="12" hidden="1">
      <c r="B206" s="43"/>
      <c r="C206" s="73"/>
      <c r="D206" s="72"/>
      <c r="E206" s="80"/>
    </row>
    <row r="207" spans="2:5" ht="12">
      <c r="B207" s="4"/>
      <c r="C207" s="73"/>
      <c r="D207" s="72"/>
      <c r="E207" s="80"/>
    </row>
    <row r="208" spans="2:5" ht="12">
      <c r="B208" s="4"/>
      <c r="C208" s="73"/>
      <c r="D208" s="72"/>
      <c r="E208" s="80"/>
    </row>
    <row r="209" spans="2:5" ht="12">
      <c r="B209" s="4"/>
      <c r="C209" s="73"/>
      <c r="D209" s="72"/>
      <c r="E209" s="80"/>
    </row>
    <row r="210" spans="2:5" ht="12">
      <c r="B210" s="4"/>
      <c r="C210" s="73"/>
      <c r="D210" s="72"/>
      <c r="E210" s="80"/>
    </row>
    <row r="211" spans="2:5" ht="12">
      <c r="B211" s="4"/>
      <c r="C211" s="73"/>
      <c r="D211" s="72"/>
      <c r="E211" s="80"/>
    </row>
    <row r="212" spans="2:5" ht="12">
      <c r="B212" s="4"/>
      <c r="C212" s="73"/>
      <c r="D212" s="72"/>
      <c r="E212" s="80"/>
    </row>
    <row r="213" spans="2:4" ht="12">
      <c r="B213" s="4"/>
      <c r="C213" s="73"/>
      <c r="D213" s="72"/>
    </row>
    <row r="214" ht="12">
      <c r="B214" s="4"/>
    </row>
    <row r="215" ht="12">
      <c r="B215" s="4"/>
    </row>
    <row r="216" ht="12">
      <c r="B216" s="4"/>
    </row>
    <row r="217" ht="12">
      <c r="B217" s="4"/>
    </row>
    <row r="218" ht="12">
      <c r="B218" s="4"/>
    </row>
    <row r="219" ht="12">
      <c r="B219" s="4"/>
    </row>
    <row r="220" ht="12">
      <c r="B220" s="4"/>
    </row>
    <row r="221" ht="12">
      <c r="B221" s="4"/>
    </row>
    <row r="222" ht="12">
      <c r="B222" s="4"/>
    </row>
    <row r="223" ht="12">
      <c r="B223" s="4"/>
    </row>
    <row r="224" ht="12">
      <c r="B224" s="4"/>
    </row>
    <row r="225" ht="12">
      <c r="B225" s="4"/>
    </row>
    <row r="226" ht="12">
      <c r="B226" s="4"/>
    </row>
    <row r="227" ht="12">
      <c r="B227" s="4"/>
    </row>
    <row r="228" ht="12">
      <c r="B228" s="4"/>
    </row>
    <row r="229" ht="12">
      <c r="B229" s="4"/>
    </row>
    <row r="230" ht="12">
      <c r="B230" s="4"/>
    </row>
    <row r="231" ht="12">
      <c r="B231" s="4"/>
    </row>
    <row r="232" ht="12">
      <c r="B232" s="4"/>
    </row>
    <row r="233" ht="12">
      <c r="B233" s="4"/>
    </row>
    <row r="234" ht="12">
      <c r="B234" s="4"/>
    </row>
    <row r="235" ht="12">
      <c r="B235" s="4"/>
    </row>
    <row r="236" ht="12">
      <c r="B236" s="4"/>
    </row>
    <row r="237" ht="12">
      <c r="B237" s="4"/>
    </row>
    <row r="238" ht="12">
      <c r="B238" s="4"/>
    </row>
    <row r="239" ht="12">
      <c r="B239" s="4"/>
    </row>
    <row r="240" ht="12">
      <c r="B240" s="4"/>
    </row>
    <row r="241" ht="12">
      <c r="B241" s="4"/>
    </row>
    <row r="242" ht="12">
      <c r="B242" s="4"/>
    </row>
    <row r="243" ht="12">
      <c r="B243" s="4"/>
    </row>
    <row r="244" ht="12">
      <c r="B244" s="4"/>
    </row>
    <row r="245" ht="12">
      <c r="B245" s="4"/>
    </row>
    <row r="246" ht="12">
      <c r="B246" s="4"/>
    </row>
    <row r="247" ht="12">
      <c r="B247" s="4"/>
    </row>
    <row r="248" ht="12">
      <c r="B248" s="4"/>
    </row>
    <row r="249" ht="12">
      <c r="B249" s="4"/>
    </row>
    <row r="250" ht="12">
      <c r="B250" s="4"/>
    </row>
    <row r="251" ht="12">
      <c r="B251" s="4"/>
    </row>
    <row r="252" ht="12">
      <c r="B252" s="4"/>
    </row>
    <row r="253" ht="12">
      <c r="B253" s="4"/>
    </row>
    <row r="254" ht="12">
      <c r="B254" s="4"/>
    </row>
    <row r="255" ht="12">
      <c r="B255" s="4"/>
    </row>
    <row r="256" ht="12">
      <c r="B256" s="4"/>
    </row>
    <row r="257" ht="12">
      <c r="B257" s="4"/>
    </row>
    <row r="258" ht="12">
      <c r="B258" s="4"/>
    </row>
    <row r="259" ht="12">
      <c r="B259" s="4"/>
    </row>
    <row r="260" ht="12">
      <c r="B260" s="4"/>
    </row>
    <row r="261" ht="12">
      <c r="B261" s="4"/>
    </row>
  </sheetData>
  <sheetProtection password="CC11" sheet="1" sort="0" autoFilter="0" pivotTables="0"/>
  <autoFilter ref="A42:Z194"/>
  <conditionalFormatting sqref="R1:Z6">
    <cfRule type="cellIs" priority="30" dxfId="10" operator="equal" stopIfTrue="1">
      <formula>"posible"</formula>
    </cfRule>
  </conditionalFormatting>
  <conditionalFormatting sqref="H171:H180 H182:H194 H43:H169">
    <cfRule type="cellIs" priority="25" dxfId="11" operator="equal" stopIfTrue="1">
      <formula>1</formula>
    </cfRule>
    <cfRule type="cellIs" priority="28" dxfId="12" operator="equal" stopIfTrue="1">
      <formula>2</formula>
    </cfRule>
    <cfRule type="cellIs" priority="29" dxfId="13" operator="equal" stopIfTrue="1">
      <formula>3</formula>
    </cfRule>
  </conditionalFormatting>
  <conditionalFormatting sqref="H181">
    <cfRule type="cellIs" priority="4" dxfId="11" operator="equal" stopIfTrue="1">
      <formula>1</formula>
    </cfRule>
    <cfRule type="cellIs" priority="5" dxfId="12" operator="equal" stopIfTrue="1">
      <formula>2</formula>
    </cfRule>
    <cfRule type="cellIs" priority="6" dxfId="13" operator="equal" stopIfTrue="1">
      <formula>3</formula>
    </cfRule>
  </conditionalFormatting>
  <conditionalFormatting sqref="H170">
    <cfRule type="cellIs" priority="1" dxfId="11" operator="equal" stopIfTrue="1">
      <formula>1</formula>
    </cfRule>
    <cfRule type="cellIs" priority="2" dxfId="12" operator="equal" stopIfTrue="1">
      <formula>2</formula>
    </cfRule>
    <cfRule type="cellIs" priority="3" dxfId="13" operator="equal" stopIfTrue="1">
      <formula>3</formula>
    </cfRule>
  </conditionalFormatting>
  <dataValidations count="26">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52">
      <formula1>$A$28:$A$34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52">
      <formula1>$E$28:$E$37</formula1>
    </dataValidation>
    <dataValidation type="list" allowBlank="1" showInputMessage="1" showErrorMessage="1" promptTitle="Provincia" prompt="Seleccione un valor de la lista" errorTitle="F.E.D.O." error="Valor erróneo. Seleccione un valor de la lista" sqref="F152">
      <formula1>$C$28:$C$37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48 G144:G145 G150">
      <formula1>$E$22:$E$34</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44:C145">
      <formula1>$A$22:$A$30</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46 G140">
      <formula1>$E$27:$E$37</formula1>
    </dataValidation>
    <dataValidation type="list" allowBlank="1" showInputMessage="1" showErrorMessage="1" promptTitle="Provincia" prompt="Seleccione un valor de la lista" errorTitle="F.E.D.O." error="Valor erróneo. Seleccione un valor de la lista" sqref="F144:F145 F148">
      <formula1>$C$22:$C$37</formula1>
    </dataValidation>
    <dataValidation allowBlank="1" showErrorMessage="1" promptTitle="Total importe" prompt="Total importe licencias" sqref="I38:I41 I53:I196"/>
    <dataValidation allowBlank="1" showInputMessage="1" showErrorMessage="1" promptTitle="Cuota" prompt="Valor autointroducido" errorTitle="Club" error="Seleccione un valor de la lista." sqref="I8"/>
    <dataValidation allowBlank="1" showErrorMessage="1" promptTitle="Cuota" prompt="Valor autointroducido" errorTitle="Club" error="Seleccione un valor de la lista." sqref="I9:I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8: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9:K37"/>
    <dataValidation allowBlank="1" showErrorMessage="1" promptTitle="Total licencias inscritas" prompt="Da el número de personas inscritas" sqref="A38:H38"/>
    <dataValidation allowBlank="1" showErrorMessage="1" promptTitle="Número total de licencias" prompt="Cuenta el total personas inscritas" sqref="A39:E40"/>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$C$43:$C$194</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$C$43:$C$194</formula1>
    </dataValidation>
  </dataValidations>
  <printOptions/>
  <pageMargins left="0.75" right="0.75" top="0.62" bottom="0.69" header="0" footer="0"/>
  <pageSetup horizontalDpi="600" verticalDpi="600" orientation="landscape" paperSize="9" r:id="rId2"/>
  <headerFooter alignWithMargins="0">
    <oddFooter>&amp;L&amp;A&amp;R&amp;P/&amp;N</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GridLines="0" zoomScale="125" zoomScaleNormal="125" zoomScalePageLayoutView="0" workbookViewId="0" topLeftCell="A1">
      <selection activeCell="D17" sqref="D17"/>
    </sheetView>
  </sheetViews>
  <sheetFormatPr defaultColWidth="11.421875" defaultRowHeight="12"/>
  <cols>
    <col min="1" max="1" width="8.8515625" style="7" customWidth="1"/>
    <col min="2" max="2" width="19.7109375" style="7" customWidth="1"/>
    <col min="3" max="3" width="11.421875" style="7" customWidth="1"/>
    <col min="4" max="4" width="12.7109375" style="0" customWidth="1"/>
    <col min="5" max="5" width="25.421875" style="0" customWidth="1"/>
    <col min="6" max="6" width="10.28125" style="7" customWidth="1"/>
  </cols>
  <sheetData>
    <row r="1" spans="1:10" s="17" customFormat="1" ht="12">
      <c r="A1" s="14"/>
      <c r="B1" s="14"/>
      <c r="C1" s="24"/>
      <c r="D1" s="15"/>
      <c r="E1" s="15"/>
      <c r="F1" s="24"/>
      <c r="G1" s="16"/>
      <c r="I1" s="18"/>
      <c r="J1" s="18"/>
    </row>
    <row r="2" spans="1:10" s="17" customFormat="1" ht="18">
      <c r="A2" s="162" t="s">
        <v>257</v>
      </c>
      <c r="B2" s="14"/>
      <c r="C2" s="24"/>
      <c r="D2" s="15"/>
      <c r="E2" s="15"/>
      <c r="F2" s="24"/>
      <c r="G2" s="16"/>
      <c r="I2" s="18"/>
      <c r="J2" s="18"/>
    </row>
    <row r="3" spans="1:10" s="17" customFormat="1" ht="14.25">
      <c r="A3" s="23"/>
      <c r="B3" s="14"/>
      <c r="C3" s="24"/>
      <c r="D3" s="15"/>
      <c r="E3" s="15"/>
      <c r="F3" s="24"/>
      <c r="G3" s="16"/>
      <c r="I3" s="18"/>
      <c r="J3" s="18"/>
    </row>
    <row r="4" spans="1:10" s="17" customFormat="1" ht="11.25" customHeight="1">
      <c r="A4" s="14"/>
      <c r="B4" s="14"/>
      <c r="C4" s="24"/>
      <c r="D4" s="15"/>
      <c r="E4" s="15"/>
      <c r="F4" s="24"/>
      <c r="G4" s="16"/>
      <c r="I4" s="18"/>
      <c r="J4" s="18"/>
    </row>
    <row r="5" spans="1:10" s="29" customFormat="1" ht="14.25">
      <c r="A5" s="25"/>
      <c r="B5" s="26"/>
      <c r="C5" s="27"/>
      <c r="D5" s="28"/>
      <c r="E5" s="28"/>
      <c r="F5" s="27"/>
      <c r="I5" s="30"/>
      <c r="J5" s="30"/>
    </row>
    <row r="6" spans="1:10" s="17" customFormat="1" ht="11.25" customHeight="1">
      <c r="A6" s="14"/>
      <c r="B6" s="14"/>
      <c r="C6" s="24"/>
      <c r="D6" s="15"/>
      <c r="E6" s="15"/>
      <c r="F6" s="24"/>
      <c r="G6" s="16"/>
      <c r="I6" s="18"/>
      <c r="J6" s="18"/>
    </row>
    <row r="7" ht="12"/>
    <row r="8" ht="13.5" customHeight="1" thickBot="1"/>
    <row r="9" spans="2:6" s="31" customFormat="1" ht="25.5">
      <c r="B9" s="163"/>
      <c r="C9" s="164" t="s">
        <v>139</v>
      </c>
      <c r="D9" s="165" t="s">
        <v>9</v>
      </c>
      <c r="E9" s="165" t="s">
        <v>218</v>
      </c>
      <c r="F9" s="166" t="s">
        <v>219</v>
      </c>
    </row>
    <row r="10" spans="2:6" ht="12">
      <c r="B10" s="63"/>
      <c r="C10" s="122"/>
      <c r="D10" s="8"/>
      <c r="E10" s="118"/>
      <c r="F10" s="120"/>
    </row>
    <row r="11" spans="2:6" ht="12.75">
      <c r="B11" s="176" t="s">
        <v>140</v>
      </c>
      <c r="C11" s="177">
        <f>'Clubes 2013'!$G$38</f>
        <v>0</v>
      </c>
      <c r="D11" s="178">
        <f>'Clubes 2013'!$I$38</f>
        <v>0</v>
      </c>
      <c r="E11" s="179">
        <f>'Clubes 2013'!$G$8</f>
      </c>
      <c r="F11" s="180">
        <f>'Clubes 2013'!$J$8</f>
        <v>0</v>
      </c>
    </row>
    <row r="12" spans="2:6" ht="12.75">
      <c r="B12" s="64"/>
      <c r="C12" s="123"/>
      <c r="D12" s="117"/>
      <c r="E12" s="117"/>
      <c r="F12" s="121"/>
    </row>
    <row r="13" spans="2:6" ht="13.5" thickBot="1">
      <c r="B13" s="181" t="s">
        <v>148</v>
      </c>
      <c r="C13" s="182"/>
      <c r="D13" s="183">
        <f>SUM(D11:D11)</f>
        <v>0</v>
      </c>
      <c r="E13" s="184"/>
      <c r="F13" s="185"/>
    </row>
  </sheetData>
  <sheetProtection password="CC11" sheet="1"/>
  <printOptions/>
  <pageMargins left="0.7874015748031497" right="0.7874015748031497" top="0.7874015748031497" bottom="0.7874015748031497" header="0" footer="0"/>
  <pageSetup horizontalDpi="600" verticalDpi="600" orientation="portrait" paperSize="9"/>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2010-12-02T18:45:28Z</cp:lastPrinted>
  <dcterms:created xsi:type="dcterms:W3CDTF">2005-12-12T14:52:43Z</dcterms:created>
  <dcterms:modified xsi:type="dcterms:W3CDTF">2012-12-10T13:47:39Z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